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gro.C\Desktop\"/>
    </mc:Choice>
  </mc:AlternateContent>
  <xr:revisionPtr revIDLastSave="0" documentId="8_{267C72E2-D2AA-4E22-8D31-E0FA2AF1BFC5}" xr6:coauthVersionLast="47" xr6:coauthVersionMax="47" xr10:uidLastSave="{00000000-0000-0000-0000-000000000000}"/>
  <bookViews>
    <workbookView xWindow="28680" yWindow="885" windowWidth="29040" windowHeight="176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6" l="1"/>
  <c r="W27" i="6"/>
  <c r="U27" i="6"/>
  <c r="W27" i="2"/>
  <c r="W27" i="3"/>
  <c r="Y18" i="7"/>
  <c r="Y19" i="7"/>
  <c r="Y20" i="7"/>
  <c r="Y21" i="7"/>
  <c r="Y22" i="7"/>
  <c r="Y23" i="7"/>
  <c r="Y24" i="7"/>
  <c r="Y17" i="7"/>
  <c r="W27" i="5" l="1"/>
  <c r="W17" i="2"/>
  <c r="U24" i="6"/>
  <c r="W17" i="7"/>
  <c r="U27" i="3"/>
  <c r="U27" i="5"/>
  <c r="W27" i="4"/>
  <c r="U27" i="4"/>
  <c r="U27" i="2"/>
  <c r="Y24" i="3"/>
  <c r="W24" i="3"/>
  <c r="U24" i="3"/>
  <c r="Y23" i="3"/>
  <c r="W23" i="3"/>
  <c r="U23" i="3"/>
  <c r="Y22" i="3"/>
  <c r="W22" i="3"/>
  <c r="U22" i="3"/>
  <c r="Y21" i="3"/>
  <c r="W21" i="3"/>
  <c r="U21" i="3"/>
  <c r="Y20" i="3"/>
  <c r="W20" i="3"/>
  <c r="U20" i="3"/>
  <c r="Y19" i="3"/>
  <c r="W19" i="3"/>
  <c r="U19" i="3"/>
  <c r="Y18" i="3"/>
  <c r="W18" i="3"/>
  <c r="U18" i="3"/>
  <c r="Y17" i="3"/>
  <c r="W17" i="3"/>
  <c r="U17" i="3"/>
  <c r="W21" i="5"/>
  <c r="W22" i="5"/>
  <c r="W23" i="5"/>
  <c r="W24" i="5"/>
  <c r="W20" i="7"/>
  <c r="U20" i="7"/>
  <c r="W19" i="7"/>
  <c r="U19" i="7"/>
  <c r="W18" i="7"/>
  <c r="U18" i="7"/>
  <c r="U17" i="7"/>
  <c r="U17" i="2"/>
  <c r="Y17" i="2"/>
  <c r="U18" i="2"/>
  <c r="W18" i="2"/>
  <c r="Y18" i="2"/>
  <c r="U19" i="2"/>
  <c r="W19" i="2"/>
  <c r="Y19" i="2"/>
  <c r="U20" i="2"/>
  <c r="W20" i="2"/>
  <c r="Y20" i="2"/>
  <c r="W21" i="2"/>
  <c r="Y21" i="2"/>
  <c r="W22" i="2"/>
  <c r="Y22" i="2"/>
  <c r="W23" i="2"/>
  <c r="Y23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<sst xmlns="http://schemas.openxmlformats.org/spreadsheetml/2006/main" count="297" uniqueCount="50">
  <si>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</si>
  <si>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</si>
  <si>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</si>
  <si>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</si>
  <si>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</si>
  <si>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</si>
  <si>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</si>
  <si>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</si>
  <si>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</si>
  <si>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</si>
  <si>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</si>
  <si>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</si>
  <si>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</si>
  <si>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</si>
  <si>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</si>
  <si>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</si>
  <si>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</si>
  <si>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</si>
  <si>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</si>
  <si>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</si>
  <si>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</si>
  <si>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</si>
  <si>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</si>
  <si>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</si>
  <si>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</si>
  <si>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</si>
  <si>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</si>
  <si>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</si>
  <si>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</si>
  <si>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</si>
  <si>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</si>
  <si>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</si>
  <si>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</si>
  <si>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</si>
  <si>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</si>
  <si>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</si>
  <si>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</si>
  <si>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</si>
  <si>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</si>
  <si>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</si>
  <si>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</si>
  <si>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</si>
  <si>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</si>
  <si>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</si>
  <si>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</si>
  <si>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</si>
  <si>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</si>
  <si>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</si>
  <si>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C. Negro</t>
  </si>
  <si>
    <t>TAG DER DEUTSCHEN EINHEIT!!!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</si>
</sst>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0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0</v>
      </c>
      <c r="D8" s="42">
        <v>2</v>
      </c>
      <c r="E8" s="43">
        <v>1</v>
      </c>
      <c r="F8" s="42">
        <v>0</v>
      </c>
      <c r="G8" s="43">
        <v>2</v>
      </c>
      <c r="H8" s="42">
        <v>3</v>
      </c>
      <c r="I8" s="44" t="s">
        <v>8</v>
      </c>
      <c r="J8" s="42" t="s">
        <v>9</v>
      </c>
      <c r="K8" s="141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140</v>
      </c>
      <c r="Y17" s="94">
        <f>(X17*V17)/1000</f>
        <v>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0" si="0">S18*4.02</f>
        <v>112.55999999999999</v>
      </c>
      <c r="X18" s="71">
        <v>164</v>
      </c>
      <c r="Y18" s="94">
        <f t="shared" ref="Y18:Y24" si="1">(X18*V18)/1000</f>
        <v>6.56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164</v>
      </c>
      <c r="Y19" s="94">
        <f t="shared" si="1"/>
        <v>6.56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172</v>
      </c>
      <c r="Y20" s="94">
        <f t="shared" si="1"/>
        <v>6.88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v>113</v>
      </c>
      <c r="X21" s="71">
        <v>123</v>
      </c>
      <c r="Y21" s="94">
        <f t="shared" si="1"/>
        <v>7.38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v>113</v>
      </c>
      <c r="X22" s="71">
        <v>123</v>
      </c>
      <c r="Y22" s="94">
        <f t="shared" si="1"/>
        <v>7.38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v>113</v>
      </c>
      <c r="X23" s="71">
        <v>123</v>
      </c>
      <c r="Y23" s="94">
        <f t="shared" si="1"/>
        <v>7.38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v>113</v>
      </c>
      <c r="X24" s="71">
        <v>123</v>
      </c>
      <c r="Y24" s="94">
        <f t="shared" si="1"/>
        <v>7.38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45197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="90" zoomScaleNormal="90" workbookViewId="0">
      <selection activeCell="O9" sqref="O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0</v>
      </c>
      <c r="D8" s="42">
        <v>3</v>
      </c>
      <c r="E8" s="43">
        <v>1</v>
      </c>
      <c r="F8" s="42">
        <v>0</v>
      </c>
      <c r="G8" s="43">
        <v>2</v>
      </c>
      <c r="H8" s="42">
        <v>3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8" t="s">
        <v>49</v>
      </c>
      <c r="T8" s="103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143">
        <v>40</v>
      </c>
      <c r="W17" s="71">
        <f>S17*4.02</f>
        <v>112.55999999999999</v>
      </c>
      <c r="X17" s="71">
        <v>193</v>
      </c>
      <c r="Y17" s="94">
        <f>(X17*V17)/1000</f>
        <v>7.72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143">
        <v>30</v>
      </c>
      <c r="W18" s="71">
        <f t="shared" ref="W18:W24" si="0">S18*4.02</f>
        <v>112.55999999999999</v>
      </c>
      <c r="X18" s="71">
        <v>217</v>
      </c>
      <c r="Y18" s="94">
        <f>(X18*V18)/1000</f>
        <v>6.51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143">
        <v>30</v>
      </c>
      <c r="W19" s="71">
        <f t="shared" si="0"/>
        <v>112.55999999999999</v>
      </c>
      <c r="X19" s="71">
        <v>217</v>
      </c>
      <c r="Y19" s="94">
        <f t="shared" ref="Y19:Y24" si="1">(X19*V19)/1000</f>
        <v>6.51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143">
        <v>30</v>
      </c>
      <c r="W20" s="71">
        <f t="shared" si="0"/>
        <v>112.55999999999999</v>
      </c>
      <c r="X20" s="71">
        <v>225</v>
      </c>
      <c r="Y20" s="94">
        <f>(X20*V20)/1000</f>
        <v>6.75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143">
        <v>40</v>
      </c>
      <c r="W21" s="71">
        <f t="shared" si="0"/>
        <v>96.47999999999999</v>
      </c>
      <c r="X21" s="71">
        <v>176</v>
      </c>
      <c r="Y21" s="94">
        <f t="shared" si="1"/>
        <v>7.04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143">
        <v>40</v>
      </c>
      <c r="W22" s="71">
        <f t="shared" si="0"/>
        <v>96.47999999999999</v>
      </c>
      <c r="X22" s="71">
        <v>176</v>
      </c>
      <c r="Y22" s="94">
        <f t="shared" si="1"/>
        <v>7.04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143">
        <v>40</v>
      </c>
      <c r="W23" s="71">
        <f t="shared" si="0"/>
        <v>96.47999999999999</v>
      </c>
      <c r="X23" s="71">
        <v>176</v>
      </c>
      <c r="Y23" s="94">
        <f t="shared" si="1"/>
        <v>7.04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143">
        <v>40</v>
      </c>
      <c r="W24" s="71">
        <f t="shared" si="0"/>
        <v>96.47999999999999</v>
      </c>
      <c r="X24" s="71">
        <v>176</v>
      </c>
      <c r="Y24" s="94">
        <f t="shared" si="1"/>
        <v>7.04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140"/>
      <c r="W27" s="119">
        <f>Montag!W27</f>
        <v>45197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3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4</v>
      </c>
      <c r="E8" s="43">
        <v>1</v>
      </c>
      <c r="F8" s="42">
        <v>0</v>
      </c>
      <c r="G8" s="43">
        <v>2</v>
      </c>
      <c r="H8" s="42">
        <v>3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203</v>
      </c>
      <c r="Y17" s="94">
        <f>(X17*V17)/1000</f>
        <v>6.09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156</v>
      </c>
      <c r="Y18" s="94">
        <f>(X18*V18)/1000</f>
        <v>6.24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213</v>
      </c>
      <c r="Y19" s="94">
        <f t="shared" ref="Y19:Y24" si="1">(X19*V19)/1000</f>
        <v>6.39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221</v>
      </c>
      <c r="Y20" s="94">
        <f>(X20*V20)/1000</f>
        <v>6.63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127</v>
      </c>
      <c r="Y21" s="94">
        <f t="shared" si="1"/>
        <v>6.35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127</v>
      </c>
      <c r="Y22" s="94">
        <f t="shared" si="1"/>
        <v>6.35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115</v>
      </c>
      <c r="Y23" s="94">
        <f t="shared" si="1"/>
        <v>6.9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115</v>
      </c>
      <c r="Y24" s="94">
        <f t="shared" si="1"/>
        <v>6.9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45197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3" zoomScale="90" zoomScaleNormal="90" workbookViewId="0">
      <selection activeCell="X23" sqref="X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5</v>
      </c>
      <c r="E8" s="43">
        <v>1</v>
      </c>
      <c r="F8" s="42">
        <v>0</v>
      </c>
      <c r="G8" s="43">
        <v>2</v>
      </c>
      <c r="H8" s="42">
        <v>3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146</v>
      </c>
      <c r="Y17" s="94">
        <f>(X17*V17)/1000</f>
        <v>7.3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148</v>
      </c>
      <c r="Y18" s="94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170</v>
      </c>
      <c r="Y19" s="94">
        <f t="shared" ref="Y19:Y24" si="1">(X19*V19)/1000</f>
        <v>6.8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178</v>
      </c>
      <c r="Y20" s="94">
        <f>(X20*V20)/1000</f>
        <v>7.12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60</v>
      </c>
      <c r="W21" s="71">
        <v>96</v>
      </c>
      <c r="X21" s="71">
        <v>107</v>
      </c>
      <c r="Y21" s="94">
        <f t="shared" si="1"/>
        <v>6.42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60</v>
      </c>
      <c r="W22" s="71">
        <v>96</v>
      </c>
      <c r="X22" s="71">
        <v>107</v>
      </c>
      <c r="Y22" s="94">
        <f t="shared" si="1"/>
        <v>6.42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60</v>
      </c>
      <c r="W23" s="71">
        <v>96</v>
      </c>
      <c r="X23" s="71">
        <v>107</v>
      </c>
      <c r="Y23" s="94">
        <f t="shared" si="1"/>
        <v>6.42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60</v>
      </c>
      <c r="W24" s="71">
        <v>96</v>
      </c>
      <c r="X24" s="71">
        <v>107</v>
      </c>
      <c r="Y24" s="94">
        <f t="shared" si="1"/>
        <v>6.42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45197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3" zoomScale="90" zoomScaleNormal="9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6</v>
      </c>
      <c r="E8" s="43">
        <v>1</v>
      </c>
      <c r="F8" s="42">
        <v>0</v>
      </c>
      <c r="G8" s="43">
        <v>2</v>
      </c>
      <c r="H8" s="42">
        <v>3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2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3">
        <v>50</v>
      </c>
      <c r="W17" s="71">
        <f>S17*4.02</f>
        <v>128.63999999999999</v>
      </c>
      <c r="X17" s="71">
        <v>129</v>
      </c>
      <c r="Y17" s="94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3">
        <v>50</v>
      </c>
      <c r="W18" s="71">
        <f t="shared" ref="W18:W24" si="0">S18*4.02</f>
        <v>128.63999999999999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3">
        <v>50</v>
      </c>
      <c r="W19" s="71">
        <f t="shared" si="0"/>
        <v>128.63999999999999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3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3">
        <v>60</v>
      </c>
      <c r="W21" s="71">
        <f t="shared" si="0"/>
        <v>112.55999999999999</v>
      </c>
      <c r="X21" s="71">
        <v>112</v>
      </c>
      <c r="Y21" s="114">
        <f t="shared" si="1"/>
        <v>6.72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3">
        <v>60</v>
      </c>
      <c r="W22" s="71">
        <f t="shared" si="0"/>
        <v>112.55999999999999</v>
      </c>
      <c r="X22" s="71">
        <v>112</v>
      </c>
      <c r="Y22" s="11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3">
        <v>60</v>
      </c>
      <c r="W23" s="71">
        <f t="shared" si="0"/>
        <v>112.55999999999999</v>
      </c>
      <c r="X23" s="71">
        <v>112</v>
      </c>
      <c r="Y23" s="11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3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45197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0</v>
      </c>
      <c r="D8" s="42">
        <v>7</v>
      </c>
      <c r="E8" s="43">
        <v>1</v>
      </c>
      <c r="F8" s="42">
        <v>0</v>
      </c>
      <c r="G8" s="43">
        <v>2</v>
      </c>
      <c r="H8" s="42">
        <v>3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5" t="s">
        <v>13</v>
      </c>
      <c r="W13" s="105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313</v>
      </c>
      <c r="Y17" s="94">
        <f>(X17*V17)/1000</f>
        <v>6.26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309</v>
      </c>
      <c r="Y18" s="94">
        <f>(X18*V18)/1000</f>
        <v>7.7249999999999996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325</v>
      </c>
      <c r="Y19" s="94">
        <f t="shared" ref="Y19:Y24" si="1">(X19*V19)/1000</f>
        <v>6.5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333</v>
      </c>
      <c r="Y20" s="94">
        <f>(X20*V20)/1000</f>
        <v>6.66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269</v>
      </c>
      <c r="Y21" s="94">
        <f t="shared" si="1"/>
        <v>6.7249999999999996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269</v>
      </c>
      <c r="Y22" s="94">
        <f t="shared" si="1"/>
        <v>6.7249999999999996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253</v>
      </c>
      <c r="Y23" s="94">
        <f t="shared" si="1"/>
        <v>7.59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237</v>
      </c>
      <c r="Y24" s="94">
        <f t="shared" si="1"/>
        <v>7.11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45197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FC99D-20D3-41EC-8750-2A84098E8ADE}">
  <ds:schemaRefs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ed633a91-7cc2-4152-9a5c-ef3ade36a59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Negro, Clemens</cp:lastModifiedBy>
  <cp:revision/>
  <dcterms:created xsi:type="dcterms:W3CDTF">2000-03-02T11:54:10Z</dcterms:created>
  <dcterms:modified xsi:type="dcterms:W3CDTF">2023-09-28T13:28:24Z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