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gro.C\Desktop\"/>
    </mc:Choice>
  </mc:AlternateContent>
  <xr:revisionPtr revIDLastSave="0" documentId="8_{D1B283C1-041B-4878-AD21-77B2393CAB7D}" xr6:coauthVersionLast="47" xr6:coauthVersionMax="47" xr10:uidLastSave="{00000000-0000-0000-0000-000000000000}"/>
  <bookViews>
    <workbookView xWindow="28680" yWindow="885" windowWidth="29040" windowHeight="176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9" i="6" l="1"/>
  <c r="W27" i="6"/>
  <c r="U27" i="6"/>
  <c r="W27" i="2"/>
  <c r="W27" i="3"/>
  <c r="Y18" i="7"/>
  <c r="Y19" i="7"/>
  <c r="Y20" i="7"/>
  <c r="Y21" i="7"/>
  <c r="Y22" i="7"/>
  <c r="Y23" i="7"/>
  <c r="Y24" i="7"/>
  <c r="Y17" i="7"/>
  <c r="W27" i="5" l="1"/>
  <c r="W17" i="2"/>
  <c r="U24" i="6"/>
  <c r="W17" i="7"/>
  <c r="U27" i="3"/>
  <c r="U27" i="5"/>
  <c r="W27" i="4"/>
  <c r="U27" i="4"/>
  <c r="U27" i="2"/>
  <c r="Y24" i="3"/>
  <c r="W24" i="3"/>
  <c r="U24" i="3"/>
  <c r="Y23" i="3"/>
  <c r="W23" i="3"/>
  <c r="U23" i="3"/>
  <c r="Y22" i="3"/>
  <c r="W22" i="3"/>
  <c r="U22" i="3"/>
  <c r="Y21" i="3"/>
  <c r="W21" i="3"/>
  <c r="U21" i="3"/>
  <c r="Y20" i="3"/>
  <c r="W20" i="3"/>
  <c r="U20" i="3"/>
  <c r="Y19" i="3"/>
  <c r="W19" i="3"/>
  <c r="U19" i="3"/>
  <c r="Y18" i="3"/>
  <c r="W18" i="3"/>
  <c r="U18" i="3"/>
  <c r="Y17" i="3"/>
  <c r="W17" i="3"/>
  <c r="U17" i="3"/>
  <c r="W21" i="5"/>
  <c r="W22" i="5"/>
  <c r="W23" i="5"/>
  <c r="W24" i="5"/>
  <c r="W20" i="7"/>
  <c r="U20" i="7"/>
  <c r="W19" i="7"/>
  <c r="U19" i="7"/>
  <c r="W18" i="7"/>
  <c r="U18" i="7"/>
  <c r="U17" i="7"/>
  <c r="U17" i="2"/>
  <c r="Y17" i="2"/>
  <c r="U18" i="2"/>
  <c r="W18" i="2"/>
  <c r="Y18" i="2"/>
  <c r="U19" i="2"/>
  <c r="W19" i="2"/>
  <c r="Y19" i="2"/>
  <c r="U20" i="2"/>
  <c r="W20" i="2"/>
  <c r="Y20" i="2"/>
  <c r="W21" i="2"/>
  <c r="Y21" i="2"/>
  <c r="W22" i="2"/>
  <c r="Y22" i="2"/>
  <c r="W23" i="2"/>
  <c r="Y23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<sst xmlns="http://schemas.openxmlformats.org/spreadsheetml/2006/main" count="297" uniqueCount="50">
  <si>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</si>
  <si>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</si>
  <si>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</si>
  <si>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</si>
  <si>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</si>
  <si>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</si>
  <si>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</si>
  <si>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</si>
  <si>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</si>
  <si>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</si>
  <si>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</si>
  <si>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</si>
  <si>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</si>
  <si>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</si>
  <si>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</si>
  <si>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</si>
  <si>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</si>
  <si>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</si>
  <si>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</si>
  <si>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</si>
  <si>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</si>
  <si>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</si>
  <si>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</si>
  <si>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</si>
  <si>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</si>
  <si>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</si>
  <si>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</si>
  <si>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</si>
  <si>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</si>
  <si>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</si>
  <si>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</si>
  <si>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</si>
  <si>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</si>
  <si>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</si>
  <si>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</si>
  <si>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</si>
  <si>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</si>
  <si>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</si>
  <si>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</si>
  <si>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</si>
  <si>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</si>
  <si>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</si>
  <si>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</si>
  <si>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</si>
  <si>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</si>
  <si>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</si>
  <si>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</si>
  <si>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</si>
  <si>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C. Negro</t>
  </si>
  <si>
    <t>FEIERTAG!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</si>
</sst>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1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sz val="2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14" fontId="9" fillId="0" borderId="5" xfId="0" applyNumberFormat="1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zoomScale="90" zoomScaleNormal="9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3</v>
      </c>
      <c r="D8" s="42">
        <v>0</v>
      </c>
      <c r="E8" s="43">
        <v>1</v>
      </c>
      <c r="F8" s="42">
        <v>0</v>
      </c>
      <c r="G8" s="43">
        <v>2</v>
      </c>
      <c r="H8" s="42">
        <v>3</v>
      </c>
      <c r="I8" s="44" t="s">
        <v>8</v>
      </c>
      <c r="J8" s="42" t="s">
        <v>9</v>
      </c>
      <c r="K8" s="141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20</v>
      </c>
      <c r="W17" s="71">
        <f>S17*4.02</f>
        <v>112.55999999999999</v>
      </c>
      <c r="X17" s="71">
        <v>426</v>
      </c>
      <c r="Y17" s="94">
        <f>(X17*V17)/1000</f>
        <v>8.52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20</v>
      </c>
      <c r="W18" s="71">
        <f t="shared" ref="W18:W20" si="0">S18*4.02</f>
        <v>112.55999999999999</v>
      </c>
      <c r="X18" s="71">
        <v>396</v>
      </c>
      <c r="Y18" s="94">
        <f t="shared" ref="Y18:Y24" si="1">(X18*V18)/1000</f>
        <v>7.92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20</v>
      </c>
      <c r="W19" s="71">
        <f t="shared" si="0"/>
        <v>112.55999999999999</v>
      </c>
      <c r="X19" s="71">
        <v>450</v>
      </c>
      <c r="Y19" s="94">
        <f t="shared" si="1"/>
        <v>9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20</v>
      </c>
      <c r="W20" s="71">
        <f t="shared" si="0"/>
        <v>112.55999999999999</v>
      </c>
      <c r="X20" s="71">
        <v>458</v>
      </c>
      <c r="Y20" s="94">
        <f t="shared" si="1"/>
        <v>9.16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30</v>
      </c>
      <c r="W21" s="71">
        <v>113</v>
      </c>
      <c r="X21" s="71">
        <v>221</v>
      </c>
      <c r="Y21" s="94">
        <f t="shared" si="1"/>
        <v>6.63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30</v>
      </c>
      <c r="W22" s="71">
        <v>113</v>
      </c>
      <c r="X22" s="71">
        <v>221</v>
      </c>
      <c r="Y22" s="94">
        <f t="shared" si="1"/>
        <v>6.63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20</v>
      </c>
      <c r="W23" s="71">
        <v>113</v>
      </c>
      <c r="X23" s="71">
        <v>371</v>
      </c>
      <c r="Y23" s="94">
        <f t="shared" si="1"/>
        <v>7.42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30</v>
      </c>
      <c r="W24" s="71">
        <v>113</v>
      </c>
      <c r="X24" s="71">
        <v>221</v>
      </c>
      <c r="Y24" s="94">
        <f t="shared" si="1"/>
        <v>6.63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45225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zoomScale="90" zoomScaleNormal="90" workbookViewId="0">
      <selection activeCell="I12" sqref="I1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3</v>
      </c>
      <c r="D8" s="42">
        <v>1</v>
      </c>
      <c r="E8" s="43">
        <v>1</v>
      </c>
      <c r="F8" s="42">
        <v>0</v>
      </c>
      <c r="G8" s="43">
        <v>2</v>
      </c>
      <c r="H8" s="42">
        <v>3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8"/>
      <c r="T8" s="149" t="s">
        <v>49</v>
      </c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143">
        <v>30</v>
      </c>
      <c r="W17" s="71">
        <f>S17*4.02</f>
        <v>112.55999999999999</v>
      </c>
      <c r="X17" s="71">
        <v>0</v>
      </c>
      <c r="Y17" s="94">
        <f>(X17*V17)/1000</f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143">
        <v>30</v>
      </c>
      <c r="W18" s="71">
        <f t="shared" ref="W18:W24" si="0">S18*4.02</f>
        <v>112.55999999999999</v>
      </c>
      <c r="X18" s="71">
        <v>0</v>
      </c>
      <c r="Y18" s="94">
        <f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143">
        <v>30</v>
      </c>
      <c r="W19" s="71">
        <f t="shared" si="0"/>
        <v>112.55999999999999</v>
      </c>
      <c r="X19" s="71">
        <v>0</v>
      </c>
      <c r="Y19" s="94">
        <f t="shared" ref="Y19:Y24" si="1">(X19*V19)/1000</f>
        <v>0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143">
        <v>30</v>
      </c>
      <c r="W20" s="71">
        <f t="shared" si="0"/>
        <v>112.55999999999999</v>
      </c>
      <c r="X20" s="71">
        <v>0</v>
      </c>
      <c r="Y20" s="94">
        <f>(X20*V20)/1000</f>
        <v>0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143">
        <v>30</v>
      </c>
      <c r="W21" s="71">
        <f t="shared" si="0"/>
        <v>96.47999999999999</v>
      </c>
      <c r="X21" s="71">
        <v>0</v>
      </c>
      <c r="Y21" s="94">
        <f t="shared" si="1"/>
        <v>0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143">
        <v>30</v>
      </c>
      <c r="W22" s="71">
        <f t="shared" si="0"/>
        <v>96.47999999999999</v>
      </c>
      <c r="X22" s="71">
        <v>0</v>
      </c>
      <c r="Y22" s="94">
        <f t="shared" si="1"/>
        <v>0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143">
        <v>30</v>
      </c>
      <c r="W23" s="71">
        <f t="shared" si="0"/>
        <v>96.47999999999999</v>
      </c>
      <c r="X23" s="71">
        <v>0</v>
      </c>
      <c r="Y23" s="94">
        <f t="shared" si="1"/>
        <v>0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143">
        <v>30</v>
      </c>
      <c r="W24" s="71">
        <f t="shared" si="0"/>
        <v>96.47999999999999</v>
      </c>
      <c r="X24" s="71">
        <v>0</v>
      </c>
      <c r="Y24" s="94">
        <f t="shared" si="1"/>
        <v>0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140"/>
      <c r="W27" s="119">
        <f>Montag!W27</f>
        <v>45225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3" zoomScale="90" zoomScaleNormal="9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0</v>
      </c>
      <c r="D8" s="42">
        <v>1</v>
      </c>
      <c r="E8" s="43">
        <v>1</v>
      </c>
      <c r="F8" s="42">
        <v>1</v>
      </c>
      <c r="G8" s="43">
        <v>2</v>
      </c>
      <c r="H8" s="42">
        <v>3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155</v>
      </c>
      <c r="Y17" s="94">
        <f>(X17*V17)/1000</f>
        <v>7.75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189</v>
      </c>
      <c r="Y18" s="94">
        <f>(X18*V18)/1000</f>
        <v>7.56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152</v>
      </c>
      <c r="Y19" s="94">
        <f t="shared" ref="Y19:Y24" si="1">(X19*V19)/1000</f>
        <v>7.6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183</v>
      </c>
      <c r="Y20" s="94">
        <f>(X20*V20)/1000</f>
        <v>7.32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111</v>
      </c>
      <c r="Y21" s="94">
        <f t="shared" si="1"/>
        <v>6.66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111</v>
      </c>
      <c r="Y22" s="94">
        <f t="shared" si="1"/>
        <v>6.66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124</v>
      </c>
      <c r="Y23" s="94">
        <f t="shared" si="1"/>
        <v>7.44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111</v>
      </c>
      <c r="Y24" s="94">
        <f t="shared" si="1"/>
        <v>6.66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45225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3" zoomScale="90" zoomScaleNormal="90" workbookViewId="0">
      <selection activeCell="V23" sqref="V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0</v>
      </c>
      <c r="D8" s="42">
        <v>2</v>
      </c>
      <c r="E8" s="43">
        <v>1</v>
      </c>
      <c r="F8" s="42">
        <v>1</v>
      </c>
      <c r="G8" s="43">
        <v>2</v>
      </c>
      <c r="H8" s="42">
        <v>3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139</v>
      </c>
      <c r="Y17" s="94">
        <f>(X17*V17)/1000</f>
        <v>6.95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159</v>
      </c>
      <c r="Y19" s="94">
        <f t="shared" ref="Y19:Y24" si="1">(X19*V19)/1000</f>
        <v>6.36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167</v>
      </c>
      <c r="Y20" s="94">
        <f>(X20*V20)/1000</f>
        <v>6.68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80</v>
      </c>
      <c r="W22" s="71">
        <v>96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45225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3" zoomScale="90" zoomScaleNormal="90" workbookViewId="0">
      <selection activeCell="V23" sqref="V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3</v>
      </c>
      <c r="E8" s="43">
        <v>1</v>
      </c>
      <c r="F8" s="42">
        <v>1</v>
      </c>
      <c r="G8" s="43">
        <v>2</v>
      </c>
      <c r="H8" s="42">
        <v>3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2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3">
        <v>40</v>
      </c>
      <c r="W17" s="71">
        <f>S17*4.02</f>
        <v>128.63999999999999</v>
      </c>
      <c r="X17" s="71">
        <v>159</v>
      </c>
      <c r="Y17" s="94">
        <f>(X17*V17)/1000</f>
        <v>6.36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3">
        <v>50</v>
      </c>
      <c r="W18" s="71">
        <f t="shared" ref="W18:W24" si="0">S18*4.02</f>
        <v>128.63999999999999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3">
        <v>50</v>
      </c>
      <c r="W19" s="71">
        <f t="shared" si="0"/>
        <v>128.63999999999999</v>
      </c>
      <c r="X19" s="71">
        <v>153</v>
      </c>
      <c r="Y19" s="94">
        <f t="shared" ref="Y19:Y24" si="1">(X19*V19)/1000</f>
        <v>7.65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3">
        <v>40</v>
      </c>
      <c r="W20" s="71">
        <f t="shared" si="0"/>
        <v>128.63999999999999</v>
      </c>
      <c r="X20" s="71">
        <v>191</v>
      </c>
      <c r="Y20" s="94">
        <f>(X20*V20)/1000</f>
        <v>7.64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3">
        <v>60</v>
      </c>
      <c r="W21" s="71">
        <f t="shared" si="0"/>
        <v>112.55999999999999</v>
      </c>
      <c r="X21" s="71">
        <v>112</v>
      </c>
      <c r="Y21" s="114">
        <f t="shared" si="1"/>
        <v>6.72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3">
        <v>50</v>
      </c>
      <c r="W22" s="71">
        <f t="shared" si="0"/>
        <v>112.55999999999999</v>
      </c>
      <c r="X22" s="71">
        <v>142</v>
      </c>
      <c r="Y22" s="114">
        <f t="shared" si="1"/>
        <v>7.1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3">
        <v>60</v>
      </c>
      <c r="W23" s="71">
        <f t="shared" si="0"/>
        <v>112.55999999999999</v>
      </c>
      <c r="X23" s="71">
        <v>112</v>
      </c>
      <c r="Y23" s="11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3">
        <v>60</v>
      </c>
      <c r="W24" s="71">
        <f t="shared" si="0"/>
        <v>112.55999999999999</v>
      </c>
      <c r="X24" s="71">
        <v>112</v>
      </c>
      <c r="Y24" s="94">
        <f t="shared" si="1"/>
        <v>6.72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45225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zoomScale="90" zoomScaleNormal="9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0</v>
      </c>
      <c r="D8" s="42">
        <v>4</v>
      </c>
      <c r="E8" s="43">
        <v>1</v>
      </c>
      <c r="F8" s="42">
        <v>1</v>
      </c>
      <c r="G8" s="43">
        <v>2</v>
      </c>
      <c r="H8" s="42">
        <v>3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5" t="s">
        <v>13</v>
      </c>
      <c r="W13" s="105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268</v>
      </c>
      <c r="Y17" s="94">
        <f>(X17*V17)/1000</f>
        <v>6.7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292</v>
      </c>
      <c r="Y18" s="94">
        <f>(X18*V18)/1000</f>
        <v>7.3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>S19*4.02</f>
        <v>128.63999999999999</v>
      </c>
      <c r="X19" s="71">
        <v>292</v>
      </c>
      <c r="Y19" s="94">
        <f t="shared" ref="Y19:Y24" si="1">(X19*V19)/1000</f>
        <v>7.3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304</v>
      </c>
      <c r="Y20" s="94">
        <f>(X20*V20)/1000</f>
        <v>7.6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236</v>
      </c>
      <c r="Y21" s="94">
        <f t="shared" si="1"/>
        <v>7.08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208</v>
      </c>
      <c r="Y22" s="94">
        <f t="shared" si="1"/>
        <v>6.24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236</v>
      </c>
      <c r="Y23" s="94">
        <f t="shared" si="1"/>
        <v>7.08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204</v>
      </c>
      <c r="Y24" s="94">
        <f t="shared" si="1"/>
        <v>6.12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C. Negro</v>
      </c>
      <c r="V27" s="87"/>
      <c r="W27" s="119">
        <f>Montag!W27</f>
        <v>45225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ed633a91-7cc2-4152-9a5c-ef3ade36a59b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Negro, Clemens</cp:lastModifiedBy>
  <cp:revision/>
  <dcterms:created xsi:type="dcterms:W3CDTF">2000-03-02T11:54:10Z</dcterms:created>
  <dcterms:modified xsi:type="dcterms:W3CDTF">2023-10-26T08:34:57Z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