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wege\AppData\Local\Microsoft\Windows\INetCache\Content.Outlook\THEVY6CU\"/>
    </mc:Choice>
  </mc:AlternateContent>
  <xr:revisionPtr revIDLastSave="0" documentId="8_{A0FEF867-E8E1-4DAE-B533-894A177C558A}" xr6:coauthVersionLast="46" xr6:coauthVersionMax="46" xr10:uidLastSave="{00000000-0000-0000-0000-000000000000}"/>
  <bookViews>
    <workbookView xWindow="0" yWindow="165" windowWidth="28605" windowHeight="15075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Y24" i="3" l="1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<sst xmlns="http://schemas.openxmlformats.org/spreadsheetml/2006/main" count="300" uniqueCount="48">
  <si>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</si>
  <si>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</si>
  <si>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</si>
  <si>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</si>
  <si>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</si>
  <si>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</si>
  <si>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</si>
  <si>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</si>
  <si>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</si>
  <si>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</si>
  <si>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</si>
  <si>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</si>
  <si>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</si>
  <si>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</si>
  <si>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</si>
  <si>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</si>
  <si>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</si>
  <si>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</si>
  <si>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</si>
  <si>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</si>
  <si>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</si>
  <si>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</si>
  <si>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</si>
  <si>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</si>
  <si>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</si>
  <si>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</si>
  <si>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</si>
  <si>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</si>
  <si>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</si>
  <si>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</si>
  <si>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</si>
  <si>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</si>
  <si>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</si>
  <si>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</si>
  <si>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</si>
  <si>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</si>
  <si>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</si>
  <si>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6110 - TZ</t>
  </si>
  <si>
    <t xml:space="preserve">Ausgestellt:                                                                                        </t>
  </si>
  <si>
    <t>Datum/Zeichen</t>
  </si>
  <si>
    <t>Erfaßt:</t>
  </si>
  <si>
    <t>Oschkinat/Kieslich</t>
  </si>
  <si>
    <t>D</t>
  </si>
  <si>
    <t>i</t>
  </si>
  <si>
    <t>F</t>
  </si>
  <si>
    <t>r</t>
  </si>
  <si>
    <t>S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</si>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</sst>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0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Border="1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 applyBorder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1" fillId="0" borderId="0" xfId="0" applyFont="1" applyBorder="1" applyAlignment="1">
      <alignment vertical="top"/>
    </xf>
    <xf numFmtId="0" fontId="3" fillId="0" borderId="0" xfId="0" applyFont="1" applyBorder="1" applyAlignment="1">
      <alignment vertical="top"/>
    </xf>
    <xf numFmtId="0" fontId="12" fillId="0" borderId="0" xfId="0" applyFont="1" applyBorder="1" applyAlignment="1">
      <alignment horizontal="centerContinuous" vertical="top"/>
    </xf>
    <xf numFmtId="0" fontId="13" fillId="0" borderId="0" xfId="0" applyFont="1" applyBorder="1" applyAlignment="1">
      <alignment horizontal="centerContinuous" vertical="top"/>
    </xf>
    <xf numFmtId="0" fontId="2" fillId="0" borderId="0" xfId="0" quotePrefix="1" applyFont="1" applyBorder="1" applyAlignment="1">
      <alignment horizontal="centerContinuous" vertical="top"/>
    </xf>
    <xf numFmtId="0" fontId="2" fillId="0" borderId="0" xfId="0" applyFont="1" applyBorder="1" applyAlignment="1">
      <alignment vertical="top"/>
    </xf>
    <xf numFmtId="0" fontId="12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16" fontId="1" fillId="0" borderId="0" xfId="0" applyNumberFormat="1" applyFont="1" applyBorder="1" applyAlignment="1">
      <alignment vertical="top"/>
    </xf>
    <xf numFmtId="0" fontId="9" fillId="0" borderId="0" xfId="0" applyFont="1" applyFill="1" applyBorder="1"/>
    <xf numFmtId="0" fontId="0" fillId="0" borderId="0" xfId="0" applyFill="1" applyBorder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Border="1" applyAlignment="1">
      <alignment vertical="top"/>
    </xf>
    <xf numFmtId="0" fontId="15" fillId="0" borderId="0" xfId="0" applyFont="1"/>
    <xf numFmtId="0" fontId="9" fillId="0" borderId="0" xfId="0" applyFont="1" applyBorder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Border="1" applyAlignment="1">
      <alignment horizontal="centerContinuous"/>
    </xf>
    <xf numFmtId="0" fontId="8" fillId="0" borderId="0" xfId="0" applyFont="1" applyBorder="1" applyAlignment="1">
      <alignment horizontal="centerContinuous"/>
    </xf>
    <xf numFmtId="0" fontId="4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Continuous"/>
    </xf>
    <xf numFmtId="0" fontId="10" fillId="0" borderId="0" xfId="0" applyFont="1" applyBorder="1" applyAlignment="1">
      <alignment horizontal="centerContinuous" vertical="top"/>
    </xf>
    <xf numFmtId="0" fontId="5" fillId="0" borderId="0" xfId="0" applyFont="1" applyBorder="1" applyAlignment="1">
      <alignment horizontal="centerContinuous" vertical="top"/>
    </xf>
    <xf numFmtId="0" fontId="16" fillId="0" borderId="0" xfId="0" applyFont="1" applyFill="1" applyBorder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 applyBorder="1"/>
    <xf numFmtId="0" fontId="16" fillId="0" borderId="5" xfId="0" applyFont="1" applyBorder="1"/>
    <xf numFmtId="0" fontId="16" fillId="0" borderId="0" xfId="0" applyFont="1"/>
    <xf numFmtId="0" fontId="16" fillId="0" borderId="0" xfId="0" applyFont="1" applyBorder="1"/>
    <xf numFmtId="0" fontId="18" fillId="0" borderId="0" xfId="0" applyFont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Border="1" applyAlignment="1">
      <alignment horizontal="right"/>
    </xf>
    <xf numFmtId="0" fontId="21" fillId="0" borderId="0" xfId="0" applyFont="1" applyFill="1" applyBorder="1" applyAlignment="1">
      <alignment horizontal="center"/>
    </xf>
    <xf numFmtId="0" fontId="3" fillId="0" borderId="0" xfId="0" applyFont="1"/>
    <xf numFmtId="0" fontId="4" fillId="0" borderId="0" xfId="0" applyFont="1" applyFill="1" applyBorder="1"/>
    <xf numFmtId="0" fontId="21" fillId="0" borderId="5" xfId="0" applyFont="1" applyFill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Fill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Fill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Border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Border="1" applyAlignment="1">
      <alignment horizontal="centerContinuous"/>
    </xf>
    <xf numFmtId="0" fontId="11" fillId="0" borderId="0" xfId="0" applyFont="1" applyBorder="1" applyAlignment="1">
      <alignment horizontal="centerContinuous"/>
    </xf>
    <xf numFmtId="1" fontId="16" fillId="0" borderId="0" xfId="0" applyNumberFormat="1" applyFont="1" applyFill="1" applyBorder="1"/>
    <xf numFmtId="1" fontId="16" fillId="0" borderId="7" xfId="0" applyNumberFormat="1" applyFont="1" applyFill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 applyFill="1" applyBorder="1"/>
    <xf numFmtId="0" fontId="15" fillId="0" borderId="0" xfId="0" applyFont="1" applyFill="1" applyBorder="1"/>
    <xf numFmtId="0" fontId="0" fillId="0" borderId="0" xfId="0" applyFill="1"/>
    <xf numFmtId="0" fontId="24" fillId="0" borderId="0" xfId="0" applyFont="1" applyBorder="1"/>
    <xf numFmtId="0" fontId="25" fillId="0" borderId="0" xfId="0" applyFont="1" applyBorder="1" applyAlignment="1">
      <alignment horizontal="centerContinuous" vertical="top"/>
    </xf>
    <xf numFmtId="0" fontId="26" fillId="0" borderId="0" xfId="0" applyFont="1" applyBorder="1" applyAlignment="1">
      <alignment horizontal="centerContinuous" vertical="top"/>
    </xf>
    <xf numFmtId="0" fontId="25" fillId="0" borderId="0" xfId="0" applyFont="1" applyFill="1" applyBorder="1"/>
    <xf numFmtId="1" fontId="16" fillId="0" borderId="9" xfId="0" applyNumberFormat="1" applyFont="1" applyFill="1" applyBorder="1" applyAlignment="1">
      <alignment horizontal="center"/>
    </xf>
    <xf numFmtId="164" fontId="16" fillId="0" borderId="9" xfId="0" applyNumberFormat="1" applyFont="1" applyFill="1" applyBorder="1" applyAlignment="1">
      <alignment horizontal="center"/>
    </xf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 applyBorder="1"/>
    <xf numFmtId="0" fontId="11" fillId="0" borderId="0" xfId="0" applyFont="1" applyFill="1" applyBorder="1"/>
    <xf numFmtId="0" fontId="9" fillId="0" borderId="0" xfId="0" applyFont="1" applyBorder="1" applyAlignment="1">
      <alignment vertical="top"/>
    </xf>
    <xf numFmtId="0" fontId="11" fillId="0" borderId="0" xfId="0" applyFont="1" applyFill="1" applyBorder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Border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Fill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152400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EBB7DFCD-3D2B-4050-A698-C61E0B1DA966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8"/>
  <sheetViews>
    <sheetView showGridLines="0" tabSelected="1" topLeftCell="B16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ht="34.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107"/>
      <c r="U7" s="40"/>
      <c r="V7" s="40"/>
    </row>
    <row r="8" spans="1:25" ht="22.5" customHeight="1" x14ac:dyDescent="0.3">
      <c r="A8" s="2"/>
      <c r="C8" s="93">
        <v>1</v>
      </c>
      <c r="D8" s="45">
        <v>0</v>
      </c>
      <c r="E8" s="46">
        <v>0</v>
      </c>
      <c r="F8" s="45">
        <v>1</v>
      </c>
      <c r="G8" s="46">
        <v>2</v>
      </c>
      <c r="H8" s="45">
        <v>2</v>
      </c>
      <c r="I8" s="47" t="s">
        <v>8</v>
      </c>
      <c r="J8" s="45" t="s">
        <v>9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1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119"/>
      <c r="O17" s="120"/>
      <c r="P17" s="87" t="s">
        <v>30</v>
      </c>
      <c r="Q17" s="88"/>
      <c r="R17" s="85"/>
      <c r="S17" s="56">
        <v>28</v>
      </c>
      <c r="T17" s="56">
        <v>0</v>
      </c>
      <c r="U17" s="77">
        <f>T17+S17</f>
        <v>28</v>
      </c>
      <c r="V17" s="60">
        <v>50</v>
      </c>
      <c r="W17" s="78">
        <f>S17*4.02</f>
        <v>112.55999999999999</v>
      </c>
      <c r="X17" s="78">
        <v>132</v>
      </c>
      <c r="Y17" s="101">
        <f>(X17*V17)/1000</f>
        <v>6.6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119"/>
      <c r="O18" s="120"/>
      <c r="P18" s="87" t="s">
        <v>31</v>
      </c>
      <c r="Q18" s="88"/>
      <c r="R18" s="89"/>
      <c r="S18" s="56">
        <v>28</v>
      </c>
      <c r="T18" s="56">
        <v>0</v>
      </c>
      <c r="U18" s="77">
        <f>T18+S18</f>
        <v>28</v>
      </c>
      <c r="V18" s="60">
        <v>50</v>
      </c>
      <c r="W18" s="78">
        <f t="shared" ref="W18:W24" si="0">S18*4.02</f>
        <v>112.55999999999999</v>
      </c>
      <c r="X18" s="78">
        <v>137</v>
      </c>
      <c r="Y18" s="101">
        <f>(X18*V18)/1000</f>
        <v>6.85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119"/>
      <c r="O19" s="120"/>
      <c r="P19" s="87" t="s">
        <v>32</v>
      </c>
      <c r="Q19" s="88"/>
      <c r="R19" s="89"/>
      <c r="S19" s="56">
        <v>28</v>
      </c>
      <c r="T19" s="56">
        <v>0</v>
      </c>
      <c r="U19" s="77">
        <f>T19+S19</f>
        <v>28</v>
      </c>
      <c r="V19" s="60">
        <v>50</v>
      </c>
      <c r="W19" s="78">
        <f t="shared" si="0"/>
        <v>112.55999999999999</v>
      </c>
      <c r="X19" s="78">
        <v>137</v>
      </c>
      <c r="Y19" s="101">
        <f t="shared" ref="Y19:Y24" si="1">(X19*V19)/1000</f>
        <v>6.85</v>
      </c>
    </row>
    <row r="20" spans="1:28" ht="22.5" customHeight="1" x14ac:dyDescent="0.3">
      <c r="A20" s="2"/>
      <c r="N20" s="119"/>
      <c r="O20" s="120"/>
      <c r="P20" s="87" t="s">
        <v>33</v>
      </c>
      <c r="Q20" s="88"/>
      <c r="R20" s="89"/>
      <c r="S20" s="56">
        <v>28</v>
      </c>
      <c r="T20" s="56">
        <v>0</v>
      </c>
      <c r="U20" s="77">
        <f>T20+S20</f>
        <v>28</v>
      </c>
      <c r="V20" s="60">
        <v>50</v>
      </c>
      <c r="W20" s="78">
        <f t="shared" si="0"/>
        <v>112.55999999999999</v>
      </c>
      <c r="X20" s="78">
        <v>147</v>
      </c>
      <c r="Y20" s="101">
        <f>(X20*V20)/1000</f>
        <v>7.35</v>
      </c>
    </row>
    <row r="21" spans="1:28" ht="22.5" customHeight="1" x14ac:dyDescent="0.3">
      <c r="A21" s="2"/>
      <c r="N21" s="119"/>
      <c r="O21" s="120"/>
      <c r="P21" s="87" t="s">
        <v>34</v>
      </c>
      <c r="Q21" s="88"/>
      <c r="R21" s="89"/>
      <c r="S21" s="56">
        <v>24</v>
      </c>
      <c r="T21" s="56">
        <v>0</v>
      </c>
      <c r="U21" s="77">
        <f>T21+S21</f>
        <v>24</v>
      </c>
      <c r="V21" s="60">
        <v>60</v>
      </c>
      <c r="W21" s="78">
        <f t="shared" si="0"/>
        <v>96.47999999999999</v>
      </c>
      <c r="X21" s="78">
        <v>113</v>
      </c>
      <c r="Y21" s="101">
        <f t="shared" si="1"/>
        <v>6.78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24</v>
      </c>
      <c r="T22" s="56">
        <v>0</v>
      </c>
      <c r="U22" s="77">
        <f>S22+T22</f>
        <v>24</v>
      </c>
      <c r="V22" s="60">
        <v>60</v>
      </c>
      <c r="W22" s="78">
        <f t="shared" si="0"/>
        <v>96.47999999999999</v>
      </c>
      <c r="X22" s="78">
        <v>113</v>
      </c>
      <c r="Y22" s="101">
        <f t="shared" si="1"/>
        <v>6.78</v>
      </c>
      <c r="Z22" s="68"/>
      <c r="AA22" s="68"/>
      <c r="AB22" s="68"/>
    </row>
    <row r="23" spans="1:28" ht="22.5" customHeight="1" x14ac:dyDescent="0.4">
      <c r="A23" s="2"/>
      <c r="I23" s="82"/>
      <c r="N23" s="119"/>
      <c r="O23" s="120"/>
      <c r="P23" s="87" t="s">
        <v>36</v>
      </c>
      <c r="Q23" s="88"/>
      <c r="R23" s="85"/>
      <c r="S23" s="56">
        <v>24</v>
      </c>
      <c r="T23" s="56">
        <v>0</v>
      </c>
      <c r="U23" s="77">
        <f>T23+S23</f>
        <v>24</v>
      </c>
      <c r="V23" s="60">
        <v>60</v>
      </c>
      <c r="W23" s="78">
        <f t="shared" si="0"/>
        <v>96.47999999999999</v>
      </c>
      <c r="X23" s="78">
        <v>113</v>
      </c>
      <c r="Y23" s="101">
        <f t="shared" si="1"/>
        <v>6.78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40</v>
      </c>
      <c r="W24" s="78">
        <f t="shared" si="0"/>
        <v>96.47999999999999</v>
      </c>
      <c r="X24" s="78">
        <v>180</v>
      </c>
      <c r="Y24" s="101">
        <f t="shared" si="1"/>
        <v>7.2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44566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8"/>
  <sheetViews>
    <sheetView showGridLines="0" topLeftCell="B1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40"/>
      <c r="V7" s="40"/>
    </row>
    <row r="8" spans="1:25" ht="22.5" customHeight="1" x14ac:dyDescent="0.3">
      <c r="A8" s="2"/>
      <c r="C8" s="93">
        <v>1</v>
      </c>
      <c r="D8" s="45">
        <v>1</v>
      </c>
      <c r="E8" s="46">
        <v>0</v>
      </c>
      <c r="F8" s="45">
        <v>1</v>
      </c>
      <c r="G8" s="46">
        <v>2</v>
      </c>
      <c r="H8" s="45">
        <v>2</v>
      </c>
      <c r="I8" s="47" t="s">
        <v>42</v>
      </c>
      <c r="J8" s="45" t="s">
        <v>43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2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119"/>
      <c r="O17" s="120"/>
      <c r="P17" s="87" t="s">
        <v>30</v>
      </c>
      <c r="Q17" s="88"/>
      <c r="R17" s="85"/>
      <c r="S17" s="56">
        <v>28</v>
      </c>
      <c r="T17" s="56">
        <v>0</v>
      </c>
      <c r="U17" s="77">
        <f>T17+S17</f>
        <v>28</v>
      </c>
      <c r="V17" s="60">
        <v>40</v>
      </c>
      <c r="W17" s="78">
        <f>S17*4.02</f>
        <v>112.55999999999999</v>
      </c>
      <c r="X17" s="78">
        <v>195</v>
      </c>
      <c r="Y17" s="101">
        <f>(X17*V17)/1000</f>
        <v>7.8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119"/>
      <c r="O18" s="120"/>
      <c r="P18" s="87" t="s">
        <v>31</v>
      </c>
      <c r="Q18" s="88"/>
      <c r="R18" s="89"/>
      <c r="S18" s="56">
        <v>28</v>
      </c>
      <c r="T18" s="56">
        <v>0</v>
      </c>
      <c r="U18" s="77">
        <f>T18+S18</f>
        <v>28</v>
      </c>
      <c r="V18" s="60">
        <v>30</v>
      </c>
      <c r="W18" s="78">
        <f t="shared" ref="W18:W24" si="0">S18*4.02</f>
        <v>112.55999999999999</v>
      </c>
      <c r="X18" s="78">
        <v>219</v>
      </c>
      <c r="Y18" s="101">
        <f>(X18*V18)/1000</f>
        <v>6.57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119"/>
      <c r="O19" s="120"/>
      <c r="P19" s="87" t="s">
        <v>32</v>
      </c>
      <c r="Q19" s="88"/>
      <c r="R19" s="89"/>
      <c r="S19" s="56">
        <v>28</v>
      </c>
      <c r="T19" s="56">
        <v>0</v>
      </c>
      <c r="U19" s="77">
        <f>T19+S19</f>
        <v>28</v>
      </c>
      <c r="V19" s="60">
        <v>30</v>
      </c>
      <c r="W19" s="78">
        <f t="shared" si="0"/>
        <v>112.55999999999999</v>
      </c>
      <c r="X19" s="78">
        <v>219</v>
      </c>
      <c r="Y19" s="101">
        <f t="shared" ref="Y19:Y24" si="1">(X19*V19)/1000</f>
        <v>6.57</v>
      </c>
    </row>
    <row r="20" spans="1:28" ht="22.5" customHeight="1" x14ac:dyDescent="0.3">
      <c r="A20" s="2"/>
      <c r="N20" s="119"/>
      <c r="O20" s="120"/>
      <c r="P20" s="87" t="s">
        <v>33</v>
      </c>
      <c r="Q20" s="88"/>
      <c r="R20" s="89"/>
      <c r="S20" s="56">
        <v>28</v>
      </c>
      <c r="T20" s="56">
        <v>0</v>
      </c>
      <c r="U20" s="77">
        <f>T20+S20</f>
        <v>28</v>
      </c>
      <c r="V20" s="60">
        <v>30</v>
      </c>
      <c r="W20" s="78">
        <f t="shared" si="0"/>
        <v>112.55999999999999</v>
      </c>
      <c r="X20" s="78">
        <v>219</v>
      </c>
      <c r="Y20" s="101">
        <f>(X20*V20)/1000</f>
        <v>6.57</v>
      </c>
    </row>
    <row r="21" spans="1:28" ht="22.5" customHeight="1" x14ac:dyDescent="0.3">
      <c r="A21" s="2"/>
      <c r="N21" s="119"/>
      <c r="O21" s="120"/>
      <c r="P21" s="87" t="s">
        <v>34</v>
      </c>
      <c r="Q21" s="88"/>
      <c r="R21" s="89"/>
      <c r="S21" s="56">
        <v>24</v>
      </c>
      <c r="T21" s="56">
        <v>0</v>
      </c>
      <c r="U21" s="77">
        <f>T21+S21</f>
        <v>24</v>
      </c>
      <c r="V21" s="60">
        <v>40</v>
      </c>
      <c r="W21" s="78">
        <f t="shared" si="0"/>
        <v>96.47999999999999</v>
      </c>
      <c r="X21" s="78">
        <v>178</v>
      </c>
      <c r="Y21" s="101">
        <f t="shared" si="1"/>
        <v>7.12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24</v>
      </c>
      <c r="T22" s="56">
        <v>0</v>
      </c>
      <c r="U22" s="77">
        <f>S22+T22</f>
        <v>24</v>
      </c>
      <c r="V22" s="60">
        <v>40</v>
      </c>
      <c r="W22" s="78">
        <f t="shared" si="0"/>
        <v>96.47999999999999</v>
      </c>
      <c r="X22" s="78">
        <v>178</v>
      </c>
      <c r="Y22" s="101">
        <f t="shared" si="1"/>
        <v>7.12</v>
      </c>
      <c r="Z22" s="68"/>
      <c r="AA22" s="68"/>
      <c r="AB22" s="68"/>
    </row>
    <row r="23" spans="1:28" ht="22.5" customHeight="1" x14ac:dyDescent="0.4">
      <c r="A23" s="2"/>
      <c r="I23" s="82"/>
      <c r="N23" s="119"/>
      <c r="O23" s="120"/>
      <c r="P23" s="87" t="s">
        <v>36</v>
      </c>
      <c r="Q23" s="88"/>
      <c r="R23" s="85"/>
      <c r="S23" s="56">
        <v>24</v>
      </c>
      <c r="T23" s="56">
        <v>0</v>
      </c>
      <c r="U23" s="77">
        <f>T23+S23</f>
        <v>24</v>
      </c>
      <c r="V23" s="60">
        <v>40</v>
      </c>
      <c r="W23" s="78">
        <f t="shared" si="0"/>
        <v>96.47999999999999</v>
      </c>
      <c r="X23" s="78">
        <v>178</v>
      </c>
      <c r="Y23" s="101">
        <f t="shared" si="1"/>
        <v>7.12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80</v>
      </c>
      <c r="W24" s="78">
        <f t="shared" si="0"/>
        <v>96.47999999999999</v>
      </c>
      <c r="X24" s="78">
        <v>96</v>
      </c>
      <c r="Y24" s="101">
        <f t="shared" si="1"/>
        <v>7.68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  <c r="X25" s="109"/>
      <c r="Y25" s="11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44566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8"/>
  <sheetViews>
    <sheetView showGridLines="0" topLeftCell="B4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40"/>
      <c r="V7" s="40"/>
    </row>
    <row r="8" spans="1:25" ht="22.5" customHeight="1" x14ac:dyDescent="0.4">
      <c r="A8" s="2"/>
      <c r="C8" s="93">
        <v>1</v>
      </c>
      <c r="D8" s="45">
        <v>2</v>
      </c>
      <c r="E8" s="46">
        <v>0</v>
      </c>
      <c r="F8" s="45">
        <v>1</v>
      </c>
      <c r="G8" s="46">
        <v>2</v>
      </c>
      <c r="H8" s="45">
        <v>2</v>
      </c>
      <c r="I8" s="47" t="s">
        <v>8</v>
      </c>
      <c r="J8" s="45" t="s">
        <v>43</v>
      </c>
      <c r="N8" s="44"/>
      <c r="O8" s="44"/>
      <c r="P8" s="115"/>
      <c r="Q8" s="115"/>
      <c r="R8" s="115"/>
      <c r="S8" s="115"/>
      <c r="T8" s="102"/>
      <c r="U8" s="103"/>
      <c r="V8" s="102"/>
      <c r="W8" s="104"/>
      <c r="X8" s="104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3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28</v>
      </c>
      <c r="T17" s="56">
        <v>0</v>
      </c>
      <c r="U17" s="77">
        <f>T17+S17</f>
        <v>28</v>
      </c>
      <c r="V17" s="60">
        <v>30</v>
      </c>
      <c r="W17" s="78">
        <f>S17*4.02</f>
        <v>112.55999999999999</v>
      </c>
      <c r="X17" s="78">
        <v>224</v>
      </c>
      <c r="Y17" s="101">
        <f>(X17*V17)/1000</f>
        <v>6.72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28</v>
      </c>
      <c r="T18" s="56">
        <v>0</v>
      </c>
      <c r="U18" s="77">
        <f>T18+S18</f>
        <v>28</v>
      </c>
      <c r="V18" s="60">
        <v>40</v>
      </c>
      <c r="W18" s="78">
        <f t="shared" ref="W18:W24" si="0">S18*4.02</f>
        <v>112.55999999999999</v>
      </c>
      <c r="X18" s="78">
        <v>184</v>
      </c>
      <c r="Y18" s="101">
        <f>(X18*V18)/1000</f>
        <v>7.36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122" t="s">
        <v>32</v>
      </c>
      <c r="Q19" s="123"/>
      <c r="R19" s="124"/>
      <c r="S19" s="125">
        <v>28</v>
      </c>
      <c r="T19" s="125">
        <v>0</v>
      </c>
      <c r="U19" s="126">
        <f>T19+S19</f>
        <v>28</v>
      </c>
      <c r="V19" s="127">
        <v>40</v>
      </c>
      <c r="W19" s="128">
        <f t="shared" si="0"/>
        <v>112.55999999999999</v>
      </c>
      <c r="X19" s="128">
        <v>191</v>
      </c>
      <c r="Y19" s="129">
        <f t="shared" ref="Y19:Y24" si="1">(X19*V19)/1000</f>
        <v>7.64</v>
      </c>
    </row>
    <row r="20" spans="1:28" ht="22.5" customHeight="1" x14ac:dyDescent="0.3">
      <c r="A20" s="2"/>
      <c r="N20" s="22"/>
      <c r="O20" s="23"/>
      <c r="P20" s="122" t="s">
        <v>33</v>
      </c>
      <c r="Q20" s="123"/>
      <c r="R20" s="124"/>
      <c r="S20" s="125">
        <v>28</v>
      </c>
      <c r="T20" s="125">
        <v>0</v>
      </c>
      <c r="U20" s="126">
        <f>T20+S20</f>
        <v>28</v>
      </c>
      <c r="V20" s="127">
        <v>30</v>
      </c>
      <c r="W20" s="128">
        <f t="shared" si="0"/>
        <v>112.55999999999999</v>
      </c>
      <c r="X20" s="128">
        <v>243</v>
      </c>
      <c r="Y20" s="129">
        <f>(X20*V20)/1000</f>
        <v>7.29</v>
      </c>
    </row>
    <row r="21" spans="1:28" ht="22.5" customHeight="1" x14ac:dyDescent="0.3">
      <c r="A21" s="2"/>
      <c r="N21" s="22"/>
      <c r="O21" s="23"/>
      <c r="P21" s="87" t="s">
        <v>34</v>
      </c>
      <c r="Q21" s="88"/>
      <c r="R21" s="89"/>
      <c r="S21" s="56">
        <v>24</v>
      </c>
      <c r="T21" s="56">
        <v>0</v>
      </c>
      <c r="U21" s="77">
        <f>T21+S21</f>
        <v>24</v>
      </c>
      <c r="V21" s="60">
        <v>60</v>
      </c>
      <c r="W21" s="78">
        <f t="shared" si="0"/>
        <v>96.47999999999999</v>
      </c>
      <c r="X21" s="78">
        <v>120</v>
      </c>
      <c r="Y21" s="101">
        <f t="shared" si="1"/>
        <v>7.2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24</v>
      </c>
      <c r="T22" s="56">
        <v>0</v>
      </c>
      <c r="U22" s="77">
        <f>S22+T22</f>
        <v>24</v>
      </c>
      <c r="V22" s="60">
        <v>60</v>
      </c>
      <c r="W22" s="78">
        <f t="shared" si="0"/>
        <v>96.47999999999999</v>
      </c>
      <c r="X22" s="78">
        <v>120</v>
      </c>
      <c r="Y22" s="101">
        <f t="shared" si="1"/>
        <v>7.2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24</v>
      </c>
      <c r="T23" s="56">
        <v>0</v>
      </c>
      <c r="U23" s="77">
        <f>T23+S23</f>
        <v>24</v>
      </c>
      <c r="V23" s="60">
        <v>80</v>
      </c>
      <c r="W23" s="78">
        <f t="shared" si="0"/>
        <v>96.47999999999999</v>
      </c>
      <c r="X23" s="78">
        <v>96</v>
      </c>
      <c r="Y23" s="101">
        <f t="shared" si="1"/>
        <v>7.68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80</v>
      </c>
      <c r="W24" s="78">
        <f t="shared" si="0"/>
        <v>96.47999999999999</v>
      </c>
      <c r="X24" s="78">
        <v>96</v>
      </c>
      <c r="Y24" s="101">
        <f t="shared" si="1"/>
        <v>7.68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44566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8"/>
  <sheetViews>
    <sheetView showGridLines="0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ht="35.2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106"/>
      <c r="T7" s="54"/>
      <c r="U7" s="40"/>
      <c r="V7" s="40"/>
    </row>
    <row r="8" spans="1:25" ht="22.5" customHeight="1" x14ac:dyDescent="0.3">
      <c r="A8" s="2"/>
      <c r="C8" s="93">
        <v>1</v>
      </c>
      <c r="D8" s="45">
        <v>3</v>
      </c>
      <c r="E8" s="46">
        <v>0</v>
      </c>
      <c r="F8" s="45">
        <v>1</v>
      </c>
      <c r="G8" s="46">
        <v>2</v>
      </c>
      <c r="H8" s="45">
        <v>2</v>
      </c>
      <c r="I8" s="47" t="s">
        <v>42</v>
      </c>
      <c r="J8" s="45" t="s">
        <v>9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4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28</v>
      </c>
      <c r="T17" s="56">
        <v>0</v>
      </c>
      <c r="U17" s="77">
        <f>T17+S17</f>
        <v>28</v>
      </c>
      <c r="V17" s="60">
        <v>40</v>
      </c>
      <c r="W17" s="78">
        <f>S17*4.02</f>
        <v>112.55999999999999</v>
      </c>
      <c r="X17" s="78">
        <v>156</v>
      </c>
      <c r="Y17" s="101">
        <f>(X17*V17)/1000</f>
        <v>6.24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28</v>
      </c>
      <c r="T18" s="56">
        <v>0</v>
      </c>
      <c r="U18" s="77">
        <f>T18+S18</f>
        <v>28</v>
      </c>
      <c r="V18" s="60">
        <v>40</v>
      </c>
      <c r="W18" s="78">
        <f t="shared" ref="W18:W24" si="0">S18*4.02</f>
        <v>112.55999999999999</v>
      </c>
      <c r="X18" s="78">
        <v>180</v>
      </c>
      <c r="Y18" s="101">
        <f>(X18*V18)/1000</f>
        <v>7.2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28</v>
      </c>
      <c r="T19" s="56">
        <v>0</v>
      </c>
      <c r="U19" s="77">
        <f>T19+S19</f>
        <v>28</v>
      </c>
      <c r="V19" s="60">
        <v>40</v>
      </c>
      <c r="W19" s="78">
        <f t="shared" si="0"/>
        <v>112.55999999999999</v>
      </c>
      <c r="X19" s="78">
        <v>180</v>
      </c>
      <c r="Y19" s="101">
        <f t="shared" ref="Y19:Y24" si="1">(X19*V19)/1000</f>
        <v>7.2</v>
      </c>
    </row>
    <row r="20" spans="1:28" ht="22.5" customHeight="1" x14ac:dyDescent="0.3">
      <c r="A20" s="2"/>
      <c r="N20" s="22"/>
      <c r="O20" s="23"/>
      <c r="P20" s="87" t="s">
        <v>33</v>
      </c>
      <c r="Q20" s="88"/>
      <c r="R20" s="89"/>
      <c r="S20" s="56">
        <v>28</v>
      </c>
      <c r="T20" s="56">
        <v>0</v>
      </c>
      <c r="U20" s="77">
        <f>T20+S20</f>
        <v>28</v>
      </c>
      <c r="V20" s="60">
        <v>40</v>
      </c>
      <c r="W20" s="78">
        <f t="shared" si="0"/>
        <v>112.55999999999999</v>
      </c>
      <c r="X20" s="78">
        <v>180</v>
      </c>
      <c r="Y20" s="101">
        <f>(X20*V20)/1000</f>
        <v>7.2</v>
      </c>
    </row>
    <row r="21" spans="1:28" ht="22.5" customHeight="1" x14ac:dyDescent="0.3">
      <c r="A21" s="2"/>
      <c r="N21" s="22"/>
      <c r="O21" s="23"/>
      <c r="P21" s="87" t="s">
        <v>34</v>
      </c>
      <c r="Q21" s="88"/>
      <c r="R21" s="89"/>
      <c r="S21" s="56">
        <v>24</v>
      </c>
      <c r="T21" s="56">
        <v>0</v>
      </c>
      <c r="U21" s="77">
        <f>T21+S21</f>
        <v>24</v>
      </c>
      <c r="V21" s="60">
        <v>50</v>
      </c>
      <c r="W21" s="78">
        <f t="shared" si="0"/>
        <v>96.47999999999999</v>
      </c>
      <c r="X21" s="78">
        <v>139</v>
      </c>
      <c r="Y21" s="101">
        <f t="shared" si="1"/>
        <v>6.95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24</v>
      </c>
      <c r="T22" s="56">
        <v>0</v>
      </c>
      <c r="U22" s="77">
        <f>S22+T22</f>
        <v>24</v>
      </c>
      <c r="V22" s="60">
        <v>50</v>
      </c>
      <c r="W22" s="78">
        <f t="shared" si="0"/>
        <v>96.47999999999999</v>
      </c>
      <c r="X22" s="78">
        <v>139</v>
      </c>
      <c r="Y22" s="101">
        <f t="shared" si="1"/>
        <v>6.95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24</v>
      </c>
      <c r="T23" s="56">
        <v>0</v>
      </c>
      <c r="U23" s="77">
        <f>T23+S23</f>
        <v>24</v>
      </c>
      <c r="V23" s="60">
        <v>50</v>
      </c>
      <c r="W23" s="78">
        <f t="shared" si="0"/>
        <v>96.47999999999999</v>
      </c>
      <c r="X23" s="78">
        <v>139</v>
      </c>
      <c r="Y23" s="101">
        <f t="shared" si="1"/>
        <v>6.95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80</v>
      </c>
      <c r="W24" s="78">
        <f t="shared" si="0"/>
        <v>96.47999999999999</v>
      </c>
      <c r="X24" s="78">
        <v>96</v>
      </c>
      <c r="Y24" s="101">
        <f t="shared" si="1"/>
        <v>7.68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44566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8"/>
  <sheetViews>
    <sheetView showGridLines="0" topLeftCell="B4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40"/>
      <c r="V7" s="40"/>
    </row>
    <row r="8" spans="1:25" ht="22.5" customHeight="1" x14ac:dyDescent="0.35">
      <c r="A8" s="2"/>
      <c r="C8" s="93">
        <v>1</v>
      </c>
      <c r="D8" s="45">
        <v>4</v>
      </c>
      <c r="E8" s="46">
        <v>0</v>
      </c>
      <c r="F8" s="45">
        <v>1</v>
      </c>
      <c r="G8" s="46">
        <v>2</v>
      </c>
      <c r="H8" s="45">
        <v>2</v>
      </c>
      <c r="I8" s="47" t="s">
        <v>44</v>
      </c>
      <c r="J8" s="45" t="s">
        <v>45</v>
      </c>
      <c r="N8" s="44"/>
      <c r="O8" s="44"/>
      <c r="P8" s="115"/>
      <c r="Q8" s="115"/>
      <c r="R8" s="115"/>
      <c r="S8" s="115"/>
      <c r="T8" s="10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5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32</v>
      </c>
      <c r="T17" s="56">
        <v>0</v>
      </c>
      <c r="U17" s="77">
        <f>T17+S17</f>
        <v>32</v>
      </c>
      <c r="V17" s="60">
        <v>50</v>
      </c>
      <c r="W17" s="78">
        <f>S17*4.02</f>
        <v>128.63999999999999</v>
      </c>
      <c r="X17" s="78">
        <v>129</v>
      </c>
      <c r="Y17" s="101">
        <f>(X17*V17)/1000</f>
        <v>6.45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32</v>
      </c>
      <c r="T18" s="56">
        <v>0</v>
      </c>
      <c r="U18" s="77">
        <f>T18+S18</f>
        <v>32</v>
      </c>
      <c r="V18" s="60">
        <v>40</v>
      </c>
      <c r="W18" s="78">
        <f t="shared" ref="W18:W24" si="0">S18*4.02</f>
        <v>128.63999999999999</v>
      </c>
      <c r="X18" s="78">
        <v>161</v>
      </c>
      <c r="Y18" s="101">
        <f>(X18*V18)/1000</f>
        <v>6.44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32</v>
      </c>
      <c r="T19" s="56">
        <v>0</v>
      </c>
      <c r="U19" s="77">
        <f>T19+S19</f>
        <v>32</v>
      </c>
      <c r="V19" s="60">
        <v>40</v>
      </c>
      <c r="W19" s="78">
        <f t="shared" si="0"/>
        <v>128.63999999999999</v>
      </c>
      <c r="X19" s="78">
        <v>161</v>
      </c>
      <c r="Y19" s="101">
        <f t="shared" ref="Y19:Y24" si="1">(X19*V19)/1000</f>
        <v>6.44</v>
      </c>
    </row>
    <row r="20" spans="1:28" ht="22.5" customHeight="1" x14ac:dyDescent="0.3">
      <c r="A20" s="2"/>
      <c r="N20" s="22"/>
      <c r="O20" s="23"/>
      <c r="P20" s="87" t="s">
        <v>33</v>
      </c>
      <c r="Q20" s="88"/>
      <c r="R20" s="89"/>
      <c r="S20" s="56">
        <v>32</v>
      </c>
      <c r="T20" s="56">
        <v>0</v>
      </c>
      <c r="U20" s="77">
        <f>T20+S20</f>
        <v>32</v>
      </c>
      <c r="V20" s="60">
        <v>40</v>
      </c>
      <c r="W20" s="78">
        <f t="shared" si="0"/>
        <v>128.63999999999999</v>
      </c>
      <c r="X20" s="78">
        <v>161</v>
      </c>
      <c r="Y20" s="101">
        <f>(X20*V20)/1000</f>
        <v>6.44</v>
      </c>
    </row>
    <row r="21" spans="1:28" ht="22.5" customHeight="1" x14ac:dyDescent="0.3">
      <c r="A21" s="2"/>
      <c r="N21" s="22"/>
      <c r="O21" s="23"/>
      <c r="P21" s="87" t="s">
        <v>34</v>
      </c>
      <c r="Q21" s="88"/>
      <c r="R21" s="89"/>
      <c r="S21" s="56">
        <v>28</v>
      </c>
      <c r="T21" s="56">
        <v>0</v>
      </c>
      <c r="U21" s="77">
        <v>28</v>
      </c>
      <c r="V21" s="60">
        <v>60</v>
      </c>
      <c r="W21" s="78">
        <f t="shared" si="0"/>
        <v>112.55999999999999</v>
      </c>
      <c r="X21" s="78">
        <v>112</v>
      </c>
      <c r="Y21" s="101">
        <f t="shared" si="1"/>
        <v>6.72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28</v>
      </c>
      <c r="T22" s="56">
        <v>0</v>
      </c>
      <c r="U22" s="77">
        <v>28</v>
      </c>
      <c r="V22" s="60">
        <v>60</v>
      </c>
      <c r="W22" s="78">
        <f t="shared" si="0"/>
        <v>112.55999999999999</v>
      </c>
      <c r="X22" s="78">
        <v>112</v>
      </c>
      <c r="Y22" s="101">
        <f t="shared" si="1"/>
        <v>6.72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28</v>
      </c>
      <c r="T23" s="56">
        <v>0</v>
      </c>
      <c r="U23" s="77">
        <v>28</v>
      </c>
      <c r="V23" s="60">
        <v>60</v>
      </c>
      <c r="W23" s="78">
        <f t="shared" si="0"/>
        <v>112.55999999999999</v>
      </c>
      <c r="X23" s="78">
        <v>112</v>
      </c>
      <c r="Y23" s="101">
        <f t="shared" si="1"/>
        <v>6.72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28</v>
      </c>
      <c r="T24" s="56">
        <v>0</v>
      </c>
      <c r="U24" s="77">
        <v>28</v>
      </c>
      <c r="V24" s="60">
        <v>50</v>
      </c>
      <c r="W24" s="78">
        <f t="shared" si="0"/>
        <v>112.55999999999999</v>
      </c>
      <c r="X24" s="78">
        <v>129</v>
      </c>
      <c r="Y24" s="101">
        <f t="shared" si="1"/>
        <v>6.45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44566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8"/>
  <sheetViews>
    <sheetView showGridLines="0" topLeftCell="B1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ht="35.25" x14ac:dyDescent="0.5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108"/>
      <c r="V7" s="40"/>
    </row>
    <row r="8" spans="1:25" ht="22.5" customHeight="1" x14ac:dyDescent="0.3">
      <c r="A8" s="2"/>
      <c r="C8" s="93">
        <v>1</v>
      </c>
      <c r="D8" s="45">
        <v>5</v>
      </c>
      <c r="E8" s="46">
        <v>0</v>
      </c>
      <c r="F8" s="45">
        <v>1</v>
      </c>
      <c r="G8" s="46">
        <v>2</v>
      </c>
      <c r="H8" s="45">
        <v>2</v>
      </c>
      <c r="I8" s="47" t="s">
        <v>46</v>
      </c>
      <c r="J8" s="45" t="s">
        <v>47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6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32</v>
      </c>
      <c r="T17" s="56">
        <v>0</v>
      </c>
      <c r="U17" s="77">
        <f>T17+S17</f>
        <v>32</v>
      </c>
      <c r="V17" s="60">
        <v>25</v>
      </c>
      <c r="W17" s="78">
        <f>S17*4.02</f>
        <v>128.63999999999999</v>
      </c>
      <c r="X17" s="78">
        <v>281</v>
      </c>
      <c r="Y17" s="101">
        <f>(X17*V17)/1000</f>
        <v>7.0250000000000004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32</v>
      </c>
      <c r="T18" s="56">
        <v>0</v>
      </c>
      <c r="U18" s="77">
        <f>T18+S18</f>
        <v>32</v>
      </c>
      <c r="V18" s="60">
        <v>20</v>
      </c>
      <c r="W18" s="78">
        <f t="shared" ref="W18:W24" si="0">S18*4.02</f>
        <v>128.63999999999999</v>
      </c>
      <c r="X18" s="78">
        <v>321</v>
      </c>
      <c r="Y18" s="101">
        <f>(X18*V18)/1000</f>
        <v>6.42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32</v>
      </c>
      <c r="T19" s="56">
        <v>0</v>
      </c>
      <c r="U19" s="77">
        <f>T19+S19</f>
        <v>32</v>
      </c>
      <c r="V19" s="60">
        <v>20</v>
      </c>
      <c r="W19" s="78">
        <f t="shared" si="0"/>
        <v>128.63999999999999</v>
      </c>
      <c r="X19" s="78">
        <v>321</v>
      </c>
      <c r="Y19" s="101">
        <f t="shared" ref="Y19:Y24" si="1">(X19*V19)/1000</f>
        <v>6.42</v>
      </c>
    </row>
    <row r="20" spans="1:28" ht="22.5" customHeight="1" x14ac:dyDescent="0.3">
      <c r="A20" s="2"/>
      <c r="N20" s="22"/>
      <c r="O20" s="23"/>
      <c r="P20" s="87" t="s">
        <v>33</v>
      </c>
      <c r="Q20" s="88"/>
      <c r="R20" s="89"/>
      <c r="S20" s="56">
        <v>32</v>
      </c>
      <c r="T20" s="56">
        <v>0</v>
      </c>
      <c r="U20" s="77">
        <f>T20+S20</f>
        <v>32</v>
      </c>
      <c r="V20" s="60">
        <v>20</v>
      </c>
      <c r="W20" s="78">
        <f t="shared" si="0"/>
        <v>128.63999999999999</v>
      </c>
      <c r="X20" s="78">
        <v>321</v>
      </c>
      <c r="Y20" s="101">
        <f>(X20*V20)/1000</f>
        <v>6.42</v>
      </c>
    </row>
    <row r="21" spans="1:28" ht="22.5" customHeight="1" x14ac:dyDescent="0.3">
      <c r="A21" s="2"/>
      <c r="N21" s="22"/>
      <c r="O21" s="23"/>
      <c r="P21" s="87" t="s">
        <v>34</v>
      </c>
      <c r="Q21" s="88"/>
      <c r="R21" s="89"/>
      <c r="S21" s="56">
        <v>32</v>
      </c>
      <c r="T21" s="56">
        <v>0</v>
      </c>
      <c r="U21" s="77">
        <f>T21+S21</f>
        <v>32</v>
      </c>
      <c r="V21" s="60">
        <v>30</v>
      </c>
      <c r="W21" s="78">
        <f t="shared" si="0"/>
        <v>128.63999999999999</v>
      </c>
      <c r="X21" s="78">
        <v>230</v>
      </c>
      <c r="Y21" s="101">
        <f t="shared" si="1"/>
        <v>6.9</v>
      </c>
    </row>
    <row r="22" spans="1:28" ht="22.5" customHeight="1" x14ac:dyDescent="0.3">
      <c r="A22" s="2"/>
      <c r="N22" s="119"/>
      <c r="O22" s="23"/>
      <c r="P22" s="87" t="s">
        <v>35</v>
      </c>
      <c r="Q22" s="88"/>
      <c r="R22" s="89"/>
      <c r="S22" s="56">
        <v>32</v>
      </c>
      <c r="T22" s="56">
        <v>0</v>
      </c>
      <c r="U22" s="77">
        <f>S22+T22</f>
        <v>32</v>
      </c>
      <c r="V22" s="60">
        <v>30</v>
      </c>
      <c r="W22" s="78">
        <f t="shared" si="0"/>
        <v>128.63999999999999</v>
      </c>
      <c r="X22" s="78">
        <v>249</v>
      </c>
      <c r="Y22" s="101">
        <f t="shared" si="1"/>
        <v>7.47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32</v>
      </c>
      <c r="T23" s="56">
        <v>0</v>
      </c>
      <c r="U23" s="77">
        <f>T23+S23</f>
        <v>32</v>
      </c>
      <c r="V23" s="60">
        <v>30</v>
      </c>
      <c r="W23" s="78">
        <f t="shared" si="0"/>
        <v>128.63999999999999</v>
      </c>
      <c r="X23" s="78">
        <v>249</v>
      </c>
      <c r="Y23" s="101">
        <f t="shared" si="1"/>
        <v>7.47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32</v>
      </c>
      <c r="T24" s="56">
        <v>0</v>
      </c>
      <c r="U24" s="77">
        <f>T24+S24</f>
        <v>32</v>
      </c>
      <c r="V24" s="60">
        <v>40</v>
      </c>
      <c r="W24" s="78">
        <f t="shared" si="0"/>
        <v>128.63999999999999</v>
      </c>
      <c r="X24" s="78">
        <v>198</v>
      </c>
      <c r="Y24" s="101">
        <f t="shared" si="1"/>
        <v>7.92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44566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</documentManagement>
</p:properties>
</file>

<file path=customXml/itemProps1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311B70-17B0-498D-B6E0-674B47914A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C8FC99D-20D3-41EC-8750-2A84098E8ADE}">
  <ds:schemaRefs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elements/1.1/"/>
    <ds:schemaRef ds:uri="ed633a91-7cc2-4152-9a5c-ef3ade36a59b"/>
    <ds:schemaRef ds:uri="http://schemas.microsoft.com/office/infopath/2007/PartnerControls"/>
    <ds:schemaRef ds:uri="66020265-18fb-4995-a252-ddaf1d27b1e7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Wege, Anke</cp:lastModifiedBy>
  <cp:revision/>
  <dcterms:created xsi:type="dcterms:W3CDTF">2000-03-02T11:54:10Z</dcterms:created>
  <dcterms:modified xsi:type="dcterms:W3CDTF">2022-01-05T11:10:23Z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</Properties>
</file>