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kieslich\Desktop\"/>
    </mc:Choice>
  </mc:AlternateContent>
  <xr:revisionPtr revIDLastSave="0" documentId="13_ncr:1_{5CFE3CD9-3304-4ABC-ADEB-0637B611D375}" xr6:coauthVersionLast="47" xr6:coauthVersionMax="47" xr10:uidLastSave="{00000000-0000-0000-0000-000000000000}"/>
  <bookViews>
    <workbookView xWindow="-120" yWindow="-120" windowWidth="29040" windowHeight="15840" activeTab="5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<sst xmlns="http://schemas.openxmlformats.org/spreadsheetml/2006/main" count="300" uniqueCount="49">
  <si>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</si>
  <si>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</si>
  <si>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</si>
  <si>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</si>
  <si>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</si>
  <si>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</si>
  <si>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</si>
  <si>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</si>
  <si>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</si>
  <si>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</si>
  <si>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</si>
  <si>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</si>
  <si>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</si>
  <si>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</si>
  <si>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</si>
  <si>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</si>
  <si>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</si>
  <si>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</si>
  <si>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</si>
  <si>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</si>
  <si>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</si>
  <si>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</si>
  <si>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</si>
  <si>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</si>
  <si>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</si>
  <si>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</si>
  <si>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</si>
  <si>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</si>
  <si>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</si>
  <si>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</si>
  <si>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</si>
  <si>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</si>
  <si>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</si>
  <si>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</si>
  <si>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</si>
  <si>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</si>
  <si>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</si>
  <si>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6110 -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</si>
  <si>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</si>
  <si>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</si>
  <si>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</si>
  <si>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</si>
  <si>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</si>
  <si>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</si>
  <si>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</si>
  <si>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</si>
  <si>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</si>
  <si>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Oschkinat</t>
  </si>
  <si>
    <t>Kieslich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</si>
</sst>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8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b/>
      <sz val="12"/>
      <color rgb="FFFF0000"/>
      <name val="Arial"/>
      <family val="2"/>
    </font>
    <font>
      <b/>
      <sz val="20"/>
      <color rgb="FFFF0000"/>
      <name val="Arial"/>
      <family val="2"/>
    </font>
    <font>
      <b/>
      <sz val="16"/>
      <color rgb="FFFF0000"/>
      <name val="Arial"/>
      <family val="2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4" fillId="0" borderId="5" xfId="0" applyFont="1" applyBorder="1" applyAlignment="1">
      <alignment horizontal="left"/>
    </xf>
    <xf numFmtId="0" fontId="34" fillId="0" borderId="6" xfId="0" applyFont="1" applyBorder="1" applyAlignment="1">
      <alignment horizontal="left"/>
    </xf>
    <xf numFmtId="0" fontId="35" fillId="0" borderId="5" xfId="0" applyFont="1" applyBorder="1"/>
    <xf numFmtId="0" fontId="36" fillId="0" borderId="17" xfId="0" applyFont="1" applyBorder="1"/>
    <xf numFmtId="0" fontId="36" fillId="3" borderId="5" xfId="0" applyFont="1" applyFill="1" applyBorder="1"/>
    <xf numFmtId="1" fontId="36" fillId="2" borderId="18" xfId="0" applyNumberFormat="1" applyFont="1" applyFill="1" applyBorder="1"/>
    <xf numFmtId="1" fontId="36" fillId="2" borderId="18" xfId="0" applyNumberFormat="1" applyFont="1" applyFill="1" applyBorder="1" applyAlignment="1">
      <alignment horizontal="center"/>
    </xf>
    <xf numFmtId="164" fontId="36" fillId="2" borderId="18" xfId="0" applyNumberFormat="1" applyFont="1" applyFill="1" applyBorder="1" applyAlignment="1">
      <alignment horizontal="center"/>
    </xf>
    <xf numFmtId="0" fontId="37" fillId="0" borderId="5" xfId="0" applyFont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2</v>
      </c>
      <c r="D8" s="42">
        <v>8</v>
      </c>
      <c r="E8" s="43">
        <v>0</v>
      </c>
      <c r="F8" s="42">
        <v>2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193</v>
      </c>
      <c r="Y24" s="94">
        <f t="shared" si="1"/>
        <v>7.72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44616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0</v>
      </c>
      <c r="D8" s="42">
        <v>1</v>
      </c>
      <c r="E8" s="43">
        <v>0</v>
      </c>
      <c r="F8" s="42">
        <v>3</v>
      </c>
      <c r="G8" s="43">
        <v>2</v>
      </c>
      <c r="H8" s="42">
        <v>2</v>
      </c>
      <c r="I8" s="44" t="s">
        <v>41</v>
      </c>
      <c r="J8" s="42" t="s">
        <v>42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208</v>
      </c>
      <c r="Y17" s="94">
        <f>(X17*V17)/1000</f>
        <v>6.24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30</v>
      </c>
      <c r="W18" s="71">
        <f t="shared" ref="W18:W24" si="0">S18*4.02</f>
        <v>112.55999999999999</v>
      </c>
      <c r="X18" s="71">
        <v>232</v>
      </c>
      <c r="Y18" s="94">
        <f>(X18*V18)/1000</f>
        <v>6.96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232</v>
      </c>
      <c r="Y19" s="94">
        <f t="shared" ref="Y19:Y24" si="1">(X19*V19)/1000</f>
        <v>6.96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232</v>
      </c>
      <c r="Y20" s="94">
        <f>(X20*V20)/1000</f>
        <v>6.96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40</v>
      </c>
      <c r="W21" s="71">
        <f t="shared" si="0"/>
        <v>96.47999999999999</v>
      </c>
      <c r="X21" s="71">
        <v>181</v>
      </c>
      <c r="Y21" s="94">
        <f t="shared" si="1"/>
        <v>7.24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0"/>
        <v>96.47999999999999</v>
      </c>
      <c r="X22" s="71">
        <v>181</v>
      </c>
      <c r="Y22" s="94">
        <f t="shared" si="1"/>
        <v>7.24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40</v>
      </c>
      <c r="W23" s="71">
        <f t="shared" si="0"/>
        <v>96.47999999999999</v>
      </c>
      <c r="X23" s="71">
        <v>181</v>
      </c>
      <c r="Y23" s="94">
        <f t="shared" si="1"/>
        <v>7.24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44616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0</v>
      </c>
      <c r="D8" s="42">
        <v>2</v>
      </c>
      <c r="E8" s="43">
        <v>0</v>
      </c>
      <c r="F8" s="42">
        <v>3</v>
      </c>
      <c r="G8" s="43">
        <v>2</v>
      </c>
      <c r="H8" s="42">
        <v>2</v>
      </c>
      <c r="I8" s="44" t="s">
        <v>8</v>
      </c>
      <c r="J8" s="42" t="s">
        <v>42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173</v>
      </c>
      <c r="Y17" s="94">
        <f>(X17*V17)/1000</f>
        <v>6.92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2" t="s">
        <v>32</v>
      </c>
      <c r="Q19" s="113"/>
      <c r="R19" s="114"/>
      <c r="S19" s="115">
        <v>28</v>
      </c>
      <c r="T19" s="115">
        <v>0</v>
      </c>
      <c r="U19" s="116">
        <f>T19+S19</f>
        <v>28</v>
      </c>
      <c r="V19" s="117">
        <v>40</v>
      </c>
      <c r="W19" s="118">
        <f t="shared" si="0"/>
        <v>112.55999999999999</v>
      </c>
      <c r="X19" s="118">
        <v>174</v>
      </c>
      <c r="Y19" s="119">
        <f t="shared" ref="Y19:Y24" si="1">(X19*V19)/1000</f>
        <v>6.96</v>
      </c>
    </row>
    <row r="20" spans="2:28" ht="22.5" customHeight="1" x14ac:dyDescent="0.3">
      <c r="N20" s="21"/>
      <c r="O20" s="22"/>
      <c r="P20" s="112" t="s">
        <v>33</v>
      </c>
      <c r="Q20" s="113"/>
      <c r="R20" s="114"/>
      <c r="S20" s="115">
        <v>28</v>
      </c>
      <c r="T20" s="115">
        <v>0</v>
      </c>
      <c r="U20" s="116">
        <f>T20+S20</f>
        <v>28</v>
      </c>
      <c r="V20" s="117">
        <v>40</v>
      </c>
      <c r="W20" s="118">
        <f t="shared" si="0"/>
        <v>112.55999999999999</v>
      </c>
      <c r="X20" s="118">
        <v>197</v>
      </c>
      <c r="Y20" s="119">
        <f>(X20*V20)/1000</f>
        <v>7.88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120</v>
      </c>
      <c r="Y21" s="94">
        <f t="shared" si="1"/>
        <v>7.2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143</v>
      </c>
      <c r="Y22" s="94">
        <f t="shared" si="1"/>
        <v>7.15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44616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0</v>
      </c>
      <c r="D8" s="42">
        <v>3</v>
      </c>
      <c r="E8" s="43">
        <v>0</v>
      </c>
      <c r="F8" s="42">
        <v>3</v>
      </c>
      <c r="G8" s="43">
        <v>2</v>
      </c>
      <c r="H8" s="42">
        <v>2</v>
      </c>
      <c r="I8" s="44" t="s">
        <v>41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146</v>
      </c>
      <c r="Y17" s="94">
        <f>(X17*V17)/1000</f>
        <v>7.3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145</v>
      </c>
      <c r="Y18" s="94">
        <f>(X18*V18)/1000</f>
        <v>7.25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170</v>
      </c>
      <c r="Y19" s="94">
        <f t="shared" ref="Y19:Y24" si="1">(X19*V19)/1000</f>
        <v>6.8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170</v>
      </c>
      <c r="Y20" s="94">
        <f>(X20*V20)/1000</f>
        <v>6.8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104</v>
      </c>
      <c r="Y21" s="94">
        <f t="shared" si="1"/>
        <v>6.24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104</v>
      </c>
      <c r="Y22" s="94">
        <f t="shared" si="1"/>
        <v>6.24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60</v>
      </c>
      <c r="W24" s="71">
        <f t="shared" si="0"/>
        <v>96.47999999999999</v>
      </c>
      <c r="X24" s="71">
        <v>104</v>
      </c>
      <c r="Y24" s="94">
        <f t="shared" si="1"/>
        <v>6.24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44616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workbookViewId="0">
      <selection activeCell="S8" sqref="S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0</v>
      </c>
      <c r="D8" s="42">
        <v>4</v>
      </c>
      <c r="E8" s="43">
        <v>0</v>
      </c>
      <c r="F8" s="42">
        <v>3</v>
      </c>
      <c r="G8" s="43">
        <v>2</v>
      </c>
      <c r="H8" s="42">
        <v>2</v>
      </c>
      <c r="I8" s="44" t="s">
        <v>43</v>
      </c>
      <c r="J8" s="42" t="s">
        <v>44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20" t="s">
        <v>30</v>
      </c>
      <c r="Q17" s="121"/>
      <c r="R17" s="122"/>
      <c r="S17" s="123">
        <v>32</v>
      </c>
      <c r="T17" s="123">
        <v>0</v>
      </c>
      <c r="U17" s="124">
        <f>T17+S17</f>
        <v>32</v>
      </c>
      <c r="V17" s="125">
        <v>50</v>
      </c>
      <c r="W17" s="126">
        <f>S17*4.02</f>
        <v>128.63999999999999</v>
      </c>
      <c r="X17" s="126">
        <v>149</v>
      </c>
      <c r="Y17" s="127">
        <f>(X17*V17)/1000</f>
        <v>7.45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20" t="s">
        <v>31</v>
      </c>
      <c r="Q18" s="121"/>
      <c r="R18" s="128"/>
      <c r="S18" s="123">
        <v>32</v>
      </c>
      <c r="T18" s="123">
        <v>0</v>
      </c>
      <c r="U18" s="124">
        <f>T18+S18</f>
        <v>32</v>
      </c>
      <c r="V18" s="125">
        <v>40</v>
      </c>
      <c r="W18" s="126">
        <f t="shared" ref="W18:W24" si="0">S18*4.02</f>
        <v>128.63999999999999</v>
      </c>
      <c r="X18" s="126">
        <v>161</v>
      </c>
      <c r="Y18" s="127">
        <f>(X18*V18)/1000</f>
        <v>6.44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20" t="s">
        <v>32</v>
      </c>
      <c r="Q19" s="121"/>
      <c r="R19" s="128"/>
      <c r="S19" s="123">
        <v>32</v>
      </c>
      <c r="T19" s="123">
        <v>0</v>
      </c>
      <c r="U19" s="124">
        <f>T19+S19</f>
        <v>32</v>
      </c>
      <c r="V19" s="125">
        <v>40</v>
      </c>
      <c r="W19" s="126">
        <f t="shared" si="0"/>
        <v>128.63999999999999</v>
      </c>
      <c r="X19" s="126">
        <v>161</v>
      </c>
      <c r="Y19" s="127">
        <f t="shared" ref="Y19:Y24" si="1">(X19*V19)/1000</f>
        <v>6.44</v>
      </c>
    </row>
    <row r="20" spans="2:28" ht="22.5" customHeight="1" x14ac:dyDescent="0.3">
      <c r="N20" s="21"/>
      <c r="O20" s="22"/>
      <c r="P20" s="120" t="s">
        <v>33</v>
      </c>
      <c r="Q20" s="121"/>
      <c r="R20" s="128"/>
      <c r="S20" s="123">
        <v>32</v>
      </c>
      <c r="T20" s="123">
        <v>0</v>
      </c>
      <c r="U20" s="124">
        <f>T20+S20</f>
        <v>32</v>
      </c>
      <c r="V20" s="125">
        <v>40</v>
      </c>
      <c r="W20" s="126">
        <f t="shared" si="0"/>
        <v>128.63999999999999</v>
      </c>
      <c r="X20" s="126">
        <v>161</v>
      </c>
      <c r="Y20" s="127">
        <f>(X20*V20)/1000</f>
        <v>6.44</v>
      </c>
    </row>
    <row r="21" spans="2:28" ht="22.5" customHeight="1" x14ac:dyDescent="0.3">
      <c r="N21" s="21"/>
      <c r="O21" s="22"/>
      <c r="P21" s="120" t="s">
        <v>34</v>
      </c>
      <c r="Q21" s="121"/>
      <c r="R21" s="128"/>
      <c r="S21" s="123">
        <v>28</v>
      </c>
      <c r="T21" s="123">
        <v>0</v>
      </c>
      <c r="U21" s="124">
        <v>28</v>
      </c>
      <c r="V21" s="125">
        <v>60</v>
      </c>
      <c r="W21" s="126">
        <f t="shared" si="0"/>
        <v>112.55999999999999</v>
      </c>
      <c r="X21" s="126">
        <v>112</v>
      </c>
      <c r="Y21" s="127">
        <f t="shared" si="1"/>
        <v>6.72</v>
      </c>
    </row>
    <row r="22" spans="2:28" ht="22.5" customHeight="1" x14ac:dyDescent="0.3">
      <c r="N22" s="109"/>
      <c r="O22" s="110"/>
      <c r="P22" s="120" t="s">
        <v>35</v>
      </c>
      <c r="Q22" s="121"/>
      <c r="R22" s="128"/>
      <c r="S22" s="123">
        <v>28</v>
      </c>
      <c r="T22" s="123">
        <v>0</v>
      </c>
      <c r="U22" s="124">
        <v>28</v>
      </c>
      <c r="V22" s="125">
        <v>60</v>
      </c>
      <c r="W22" s="126">
        <f t="shared" si="0"/>
        <v>112.55999999999999</v>
      </c>
      <c r="X22" s="126">
        <v>112</v>
      </c>
      <c r="Y22" s="127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20" t="s">
        <v>36</v>
      </c>
      <c r="Q23" s="121"/>
      <c r="R23" s="122"/>
      <c r="S23" s="123">
        <v>28</v>
      </c>
      <c r="T23" s="123">
        <v>0</v>
      </c>
      <c r="U23" s="124">
        <v>28</v>
      </c>
      <c r="V23" s="125">
        <v>60</v>
      </c>
      <c r="W23" s="126">
        <f t="shared" si="0"/>
        <v>112.55999999999999</v>
      </c>
      <c r="X23" s="126">
        <v>112</v>
      </c>
      <c r="Y23" s="127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44616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abSelected="1" topLeftCell="A7" workbookViewId="0">
      <selection activeCell="AE19" sqref="AE1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0</v>
      </c>
      <c r="D8" s="42">
        <v>5</v>
      </c>
      <c r="E8" s="43">
        <v>0</v>
      </c>
      <c r="F8" s="42">
        <v>3</v>
      </c>
      <c r="G8" s="43">
        <v>2</v>
      </c>
      <c r="H8" s="42">
        <v>2</v>
      </c>
      <c r="I8" s="44" t="s">
        <v>45</v>
      </c>
      <c r="J8" s="42" t="s">
        <v>46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29" t="s">
        <v>30</v>
      </c>
      <c r="Q17" s="130"/>
      <c r="R17" s="131"/>
      <c r="S17" s="132">
        <v>32</v>
      </c>
      <c r="T17" s="132">
        <v>0</v>
      </c>
      <c r="U17" s="133">
        <f>T17+S17</f>
        <v>32</v>
      </c>
      <c r="V17" s="134">
        <v>20</v>
      </c>
      <c r="W17" s="135">
        <f>S17*4.02</f>
        <v>128.63999999999999</v>
      </c>
      <c r="X17" s="135">
        <v>355</v>
      </c>
      <c r="Y17" s="136">
        <f>(X17*V17)/1000</f>
        <v>7.1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29" t="s">
        <v>31</v>
      </c>
      <c r="Q18" s="130"/>
      <c r="R18" s="137"/>
      <c r="S18" s="132">
        <v>32</v>
      </c>
      <c r="T18" s="132">
        <v>0</v>
      </c>
      <c r="U18" s="133">
        <f>T18+S18</f>
        <v>32</v>
      </c>
      <c r="V18" s="134">
        <v>20</v>
      </c>
      <c r="W18" s="135">
        <f t="shared" ref="W18:W24" si="0">S18*4.02</f>
        <v>128.63999999999999</v>
      </c>
      <c r="X18" s="135">
        <v>347</v>
      </c>
      <c r="Y18" s="136">
        <f>(X18*V18)/1000</f>
        <v>6.94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29" t="s">
        <v>32</v>
      </c>
      <c r="Q19" s="130"/>
      <c r="R19" s="137"/>
      <c r="S19" s="132">
        <v>32</v>
      </c>
      <c r="T19" s="132">
        <v>0</v>
      </c>
      <c r="U19" s="133">
        <f>T19+S19</f>
        <v>32</v>
      </c>
      <c r="V19" s="134">
        <v>20</v>
      </c>
      <c r="W19" s="135">
        <f t="shared" si="0"/>
        <v>128.63999999999999</v>
      </c>
      <c r="X19" s="135">
        <v>373</v>
      </c>
      <c r="Y19" s="136">
        <f t="shared" ref="Y19:Y24" si="1">(X19*V19)/1000</f>
        <v>7.46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316</v>
      </c>
      <c r="Y20" s="94">
        <f>(X20*V20)/1000</f>
        <v>6.32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244</v>
      </c>
      <c r="Y21" s="94">
        <f t="shared" si="1"/>
        <v>7.32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244</v>
      </c>
      <c r="Y22" s="94">
        <f t="shared" si="1"/>
        <v>7.32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29" t="s">
        <v>36</v>
      </c>
      <c r="Q23" s="130"/>
      <c r="R23" s="131"/>
      <c r="S23" s="132">
        <v>32</v>
      </c>
      <c r="T23" s="132">
        <v>0</v>
      </c>
      <c r="U23" s="133">
        <f>T23+S23</f>
        <v>32</v>
      </c>
      <c r="V23" s="134">
        <v>25</v>
      </c>
      <c r="W23" s="135">
        <f t="shared" si="0"/>
        <v>128.63999999999999</v>
      </c>
      <c r="X23" s="135">
        <v>282</v>
      </c>
      <c r="Y23" s="136">
        <f t="shared" si="1"/>
        <v>7.05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30</v>
      </c>
      <c r="W24" s="71">
        <f t="shared" si="0"/>
        <v>128.63999999999999</v>
      </c>
      <c r="X24" s="71">
        <v>205</v>
      </c>
      <c r="Y24" s="94">
        <f t="shared" si="1"/>
        <v>6.15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44620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8FC99D-20D3-41EC-8750-2A84098E8ADE}">
  <ds:schemaRefs>
    <ds:schemaRef ds:uri="http://purl.org/dc/elements/1.1/"/>
    <ds:schemaRef ds:uri="http://schemas.openxmlformats.org/package/2006/metadata/core-properties"/>
    <ds:schemaRef ds:uri="ed633a91-7cc2-4152-9a5c-ef3ade36a59b"/>
    <ds:schemaRef ds:uri="http://schemas.microsoft.com/office/infopath/2007/PartnerControls"/>
    <ds:schemaRef ds:uri="66020265-18fb-4995-a252-ddaf1d27b1e7"/>
    <ds:schemaRef ds:uri="http://purl.org/dc/terms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Kieslich, Silvia</cp:lastModifiedBy>
  <cp:revision/>
  <dcterms:created xsi:type="dcterms:W3CDTF">2000-03-02T11:54:10Z</dcterms:created>
  <dcterms:modified xsi:type="dcterms:W3CDTF">2022-02-28T11:48:51Z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