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ieslich\Desktop\"/>
    </mc:Choice>
  </mc:AlternateContent>
  <xr:revisionPtr revIDLastSave="0" documentId="13_ncr:1_{7B8856C8-7F7E-4CA8-A248-366439DE26AA}" xr6:coauthVersionLast="47" xr6:coauthVersionMax="47" xr10:uidLastSave="{00000000-0000-0000-0000-000000000000}"/>
  <bookViews>
    <workbookView xWindow="28680" yWindow="-120" windowWidth="29040" windowHeight="16440" activeTab="4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<sst xmlns="http://schemas.openxmlformats.org/spreadsheetml/2006/main" count="300" uniqueCount="48">
  <si>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</si>
  <si>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</si>
  <si>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</si>
  <si>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</si>
  <si>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</si>
  <si>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</si>
  <si>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</si>
  <si>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</si>
  <si>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</si>
  <si>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</si>
  <si>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</si>
  <si>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</si>
  <si>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</si>
  <si>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</si>
  <si>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</si>
  <si>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</si>
  <si>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</si>
  <si>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</si>
  <si>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</si>
  <si>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</si>
  <si>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</si>
  <si>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</si>
  <si>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</si>
  <si>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</si>
  <si>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</si>
  <si>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</si>
  <si>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</si>
  <si>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</si>
  <si>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</si>
  <si>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</si>
  <si>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</si>
  <si>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</si>
  <si>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</si>
  <si>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</si>
  <si>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</si>
  <si>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</si>
  <si>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</si>
  <si>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</si>
  <si>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</si>
  <si>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</si>
  <si>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</si>
  <si>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</si>
  <si>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</si>
  <si>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</si>
  <si>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</si>
  <si>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</si>
  <si>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2260 - TZ</t>
  </si>
  <si>
    <t>Kieslich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</si>
</sst>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9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Arial"/>
      <family val="2"/>
    </font>
    <font>
      <b/>
      <sz val="16"/>
      <color rgb="FFFF0000"/>
      <name val="Arial"/>
      <family val="2"/>
    </font>
    <font>
      <b/>
      <sz val="2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4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0" fontId="35" fillId="0" borderId="5" xfId="0" applyFont="1" applyBorder="1" applyAlignment="1">
      <alignment horizontal="left"/>
    </xf>
    <xf numFmtId="0" fontId="35" fillId="0" borderId="6" xfId="0" applyFont="1" applyBorder="1" applyAlignment="1">
      <alignment horizontal="left"/>
    </xf>
    <xf numFmtId="0" fontId="36" fillId="0" borderId="5" xfId="0" applyFont="1" applyBorder="1"/>
    <xf numFmtId="0" fontId="37" fillId="0" borderId="17" xfId="0" applyFont="1" applyBorder="1"/>
    <xf numFmtId="0" fontId="37" fillId="3" borderId="5" xfId="0" applyFont="1" applyFill="1" applyBorder="1"/>
    <xf numFmtId="1" fontId="37" fillId="2" borderId="18" xfId="0" applyNumberFormat="1" applyFont="1" applyFill="1" applyBorder="1"/>
    <xf numFmtId="1" fontId="37" fillId="2" borderId="18" xfId="0" applyNumberFormat="1" applyFont="1" applyFill="1" applyBorder="1" applyAlignment="1">
      <alignment horizontal="center"/>
    </xf>
    <xf numFmtId="164" fontId="37" fillId="2" borderId="18" xfId="0" applyNumberFormat="1" applyFont="1" applyFill="1" applyBorder="1" applyAlignment="1">
      <alignment horizontal="center"/>
    </xf>
    <xf numFmtId="0" fontId="38" fillId="0" borderId="5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opLeftCell="A7" workbookViewId="0">
      <selection activeCell="V33" sqref="V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4">
      <c r="C8" s="86">
        <v>1</v>
      </c>
      <c r="D8" s="42">
        <v>3</v>
      </c>
      <c r="E8" s="43">
        <v>0</v>
      </c>
      <c r="F8" s="42">
        <v>6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4"/>
      <c r="Q8" s="104"/>
      <c r="R8" s="104"/>
      <c r="S8" s="104"/>
      <c r="T8" s="127"/>
      <c r="U8" s="52"/>
      <c r="V8" s="10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27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157</v>
      </c>
      <c r="Y17" s="94">
        <f>(X17*V17)/1000</f>
        <v>7.85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181</v>
      </c>
      <c r="Y19" s="94">
        <f t="shared" ref="Y19:Y24" si="1">(X19*V19)/1000</f>
        <v>7.24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187</v>
      </c>
      <c r="Y20" s="94">
        <f>(X20*V20)/1000</f>
        <v>7.48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119</v>
      </c>
      <c r="Y22" s="94">
        <f t="shared" si="1"/>
        <v>7.14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153</v>
      </c>
      <c r="Y24" s="94">
        <f t="shared" si="1"/>
        <v>7.65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7" workbookViewId="0">
      <selection activeCell="P30" sqref="P30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1</v>
      </c>
      <c r="D8" s="42">
        <v>4</v>
      </c>
      <c r="E8" s="43">
        <v>0</v>
      </c>
      <c r="F8" s="42">
        <v>6</v>
      </c>
      <c r="G8" s="43">
        <v>2</v>
      </c>
      <c r="H8" s="42">
        <v>2</v>
      </c>
      <c r="I8" s="44" t="s">
        <v>40</v>
      </c>
      <c r="J8" s="42" t="s">
        <v>41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20</v>
      </c>
      <c r="W17" s="71">
        <f>S17*4.02</f>
        <v>112.55999999999999</v>
      </c>
      <c r="X17" s="71">
        <v>351</v>
      </c>
      <c r="Y17" s="94">
        <f>(X17*V17)/1000</f>
        <v>7.02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182</v>
      </c>
      <c r="Y18" s="94">
        <f>(X18*V18)/1000</f>
        <v>7.28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182</v>
      </c>
      <c r="Y19" s="94">
        <f t="shared" ref="Y19:Y24" si="1">(X19*V19)/1000</f>
        <v>7.28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182</v>
      </c>
      <c r="Y20" s="94">
        <f>(X20*V20)/1000</f>
        <v>7.28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141</v>
      </c>
      <c r="Y21" s="94">
        <f t="shared" si="1"/>
        <v>7.05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141</v>
      </c>
      <c r="Y22" s="94">
        <f t="shared" si="1"/>
        <v>7.05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141</v>
      </c>
      <c r="Y23" s="94">
        <f t="shared" si="1"/>
        <v>7.05</v>
      </c>
    </row>
    <row r="24" spans="2:28" ht="22.5" customHeight="1" x14ac:dyDescent="0.3">
      <c r="N24" s="21"/>
      <c r="O24" s="22"/>
      <c r="P24" s="130" t="s">
        <v>46</v>
      </c>
      <c r="Q24" s="131"/>
      <c r="R24" s="132"/>
      <c r="S24" s="133">
        <v>24</v>
      </c>
      <c r="T24" s="133">
        <v>0</v>
      </c>
      <c r="U24" s="134">
        <f>T24+S24</f>
        <v>24</v>
      </c>
      <c r="V24" s="135">
        <v>50</v>
      </c>
      <c r="W24" s="136">
        <f t="shared" si="0"/>
        <v>96.47999999999999</v>
      </c>
      <c r="X24" s="136">
        <v>136</v>
      </c>
      <c r="Y24" s="137">
        <f t="shared" si="1"/>
        <v>6.8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  <c r="X25" s="128"/>
      <c r="Y25" s="129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44725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7" workbookViewId="0">
      <selection activeCell="V23" sqref="V2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5</v>
      </c>
      <c r="E8" s="43">
        <v>0</v>
      </c>
      <c r="F8" s="42">
        <v>6</v>
      </c>
      <c r="G8" s="43">
        <v>2</v>
      </c>
      <c r="H8" s="42">
        <v>2</v>
      </c>
      <c r="I8" s="44" t="s">
        <v>8</v>
      </c>
      <c r="J8" s="42" t="s">
        <v>41</v>
      </c>
      <c r="N8" s="38"/>
      <c r="O8" s="38"/>
      <c r="P8" s="104"/>
      <c r="Q8" s="104"/>
      <c r="R8" s="104"/>
      <c r="S8" s="104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133</v>
      </c>
      <c r="Y17" s="94">
        <f>(X17*V17)/1000</f>
        <v>6.65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0" t="s">
        <v>32</v>
      </c>
      <c r="Q19" s="111"/>
      <c r="R19" s="112"/>
      <c r="S19" s="113">
        <v>28</v>
      </c>
      <c r="T19" s="113">
        <v>0</v>
      </c>
      <c r="U19" s="114">
        <f>T19+S19</f>
        <v>28</v>
      </c>
      <c r="V19" s="115">
        <v>50</v>
      </c>
      <c r="W19" s="116">
        <f t="shared" si="0"/>
        <v>112.55999999999999</v>
      </c>
      <c r="X19" s="116">
        <v>137</v>
      </c>
      <c r="Y19" s="117">
        <f t="shared" ref="Y19:Y24" si="1">(X19*V19)/1000</f>
        <v>6.85</v>
      </c>
    </row>
    <row r="20" spans="2:28" ht="22.5" customHeight="1" x14ac:dyDescent="0.3">
      <c r="N20" s="21"/>
      <c r="O20" s="22"/>
      <c r="P20" s="110" t="s">
        <v>33</v>
      </c>
      <c r="Q20" s="111"/>
      <c r="R20" s="112"/>
      <c r="S20" s="113">
        <v>28</v>
      </c>
      <c r="T20" s="113">
        <v>0</v>
      </c>
      <c r="U20" s="114">
        <f>T20+S20</f>
        <v>28</v>
      </c>
      <c r="V20" s="115">
        <v>50</v>
      </c>
      <c r="W20" s="116">
        <f t="shared" si="0"/>
        <v>112.55999999999999</v>
      </c>
      <c r="X20" s="116">
        <v>137</v>
      </c>
      <c r="Y20" s="117">
        <f>(X20*V20)/1000</f>
        <v>6.85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7" workbookViewId="0">
      <selection activeCell="V18" sqref="V1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</row>
    <row r="8" spans="1:25" ht="22.5" customHeight="1" x14ac:dyDescent="0.3">
      <c r="C8" s="86">
        <v>1</v>
      </c>
      <c r="D8" s="42">
        <v>6</v>
      </c>
      <c r="E8" s="43">
        <v>0</v>
      </c>
      <c r="F8" s="42">
        <v>6</v>
      </c>
      <c r="G8" s="43">
        <v>2</v>
      </c>
      <c r="H8" s="42">
        <v>2</v>
      </c>
      <c r="I8" s="44" t="s">
        <v>40</v>
      </c>
      <c r="J8" s="42" t="s">
        <v>9</v>
      </c>
      <c r="N8" s="38"/>
      <c r="O8" s="38"/>
      <c r="P8" s="104"/>
      <c r="Q8" s="104"/>
      <c r="R8" s="104"/>
      <c r="S8" s="104"/>
      <c r="U8" s="52"/>
      <c r="V8" s="104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98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145</v>
      </c>
      <c r="Y17" s="94">
        <f>(X17*V17)/1000</f>
        <v>7.25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abSelected="1" topLeftCell="A7" workbookViewId="0">
      <selection activeCell="P31" sqref="P3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1</v>
      </c>
      <c r="D8" s="42">
        <v>7</v>
      </c>
      <c r="E8" s="43">
        <v>0</v>
      </c>
      <c r="F8" s="42">
        <v>6</v>
      </c>
      <c r="G8" s="43">
        <v>2</v>
      </c>
      <c r="H8" s="42">
        <v>2</v>
      </c>
      <c r="I8" s="44" t="s">
        <v>42</v>
      </c>
      <c r="J8" s="42" t="s">
        <v>43</v>
      </c>
      <c r="N8" s="38"/>
      <c r="O8" s="38"/>
      <c r="P8" s="104"/>
      <c r="Q8" s="104"/>
      <c r="R8" s="104"/>
      <c r="S8" s="104"/>
      <c r="T8" s="96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5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4"/>
      <c r="Q10" s="104"/>
      <c r="R10" s="104"/>
      <c r="S10" s="104"/>
      <c r="T10" s="104"/>
      <c r="U10" s="96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30" t="s">
        <v>30</v>
      </c>
      <c r="Q17" s="131"/>
      <c r="R17" s="138"/>
      <c r="S17" s="133">
        <v>32</v>
      </c>
      <c r="T17" s="133">
        <v>0</v>
      </c>
      <c r="U17" s="134">
        <f>T17+S17</f>
        <v>32</v>
      </c>
      <c r="V17" s="135">
        <v>40</v>
      </c>
      <c r="W17" s="136">
        <f>S17*4.02</f>
        <v>128.63999999999999</v>
      </c>
      <c r="X17" s="136">
        <v>179</v>
      </c>
      <c r="Y17" s="137">
        <f>(X17*V17)/1000</f>
        <v>7.16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40</v>
      </c>
      <c r="W18" s="124">
        <f t="shared" ref="W18:W24" si="0">S18*4.02</f>
        <v>128.63999999999999</v>
      </c>
      <c r="X18" s="124">
        <v>185</v>
      </c>
      <c r="Y18" s="125">
        <f>(X18*V18)/1000</f>
        <v>7.4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40</v>
      </c>
      <c r="W19" s="124">
        <f t="shared" si="0"/>
        <v>128.63999999999999</v>
      </c>
      <c r="X19" s="124">
        <v>191</v>
      </c>
      <c r="Y19" s="125">
        <f t="shared" ref="Y19:Y24" si="1">(X19*V19)/1000</f>
        <v>7.64</v>
      </c>
    </row>
    <row r="20" spans="2:28" ht="22.5" customHeight="1" x14ac:dyDescent="0.3">
      <c r="N20" s="21"/>
      <c r="O20" s="22"/>
      <c r="P20" s="118" t="s">
        <v>33</v>
      </c>
      <c r="Q20" s="119"/>
      <c r="R20" s="126"/>
      <c r="S20" s="121">
        <v>32</v>
      </c>
      <c r="T20" s="121">
        <v>0</v>
      </c>
      <c r="U20" s="122">
        <f>T20+S20</f>
        <v>32</v>
      </c>
      <c r="V20" s="123">
        <v>40</v>
      </c>
      <c r="W20" s="124">
        <f t="shared" si="0"/>
        <v>128.63999999999999</v>
      </c>
      <c r="X20" s="124">
        <v>185</v>
      </c>
      <c r="Y20" s="125">
        <f>(X20*V20)/1000</f>
        <v>7.4</v>
      </c>
    </row>
    <row r="21" spans="2:28" ht="22.5" customHeight="1" x14ac:dyDescent="0.3">
      <c r="N21" s="21"/>
      <c r="O21" s="22"/>
      <c r="P21" s="118" t="s">
        <v>34</v>
      </c>
      <c r="Q21" s="119"/>
      <c r="R21" s="126"/>
      <c r="S21" s="121">
        <v>28</v>
      </c>
      <c r="T21" s="121">
        <v>0</v>
      </c>
      <c r="U21" s="122">
        <v>28</v>
      </c>
      <c r="V21" s="123">
        <v>60</v>
      </c>
      <c r="W21" s="124">
        <f t="shared" si="0"/>
        <v>112.55999999999999</v>
      </c>
      <c r="X21" s="124">
        <v>118</v>
      </c>
      <c r="Y21" s="125">
        <f t="shared" si="1"/>
        <v>7.08</v>
      </c>
    </row>
    <row r="22" spans="2:28" ht="22.5" customHeight="1" x14ac:dyDescent="0.3">
      <c r="N22" s="107"/>
      <c r="O22" s="108"/>
      <c r="P22" s="118" t="s">
        <v>35</v>
      </c>
      <c r="Q22" s="119"/>
      <c r="R22" s="126"/>
      <c r="S22" s="121">
        <v>28</v>
      </c>
      <c r="T22" s="121">
        <v>0</v>
      </c>
      <c r="U22" s="122">
        <v>28</v>
      </c>
      <c r="V22" s="123">
        <v>60</v>
      </c>
      <c r="W22" s="124">
        <f t="shared" si="0"/>
        <v>112.55999999999999</v>
      </c>
      <c r="X22" s="124">
        <v>112</v>
      </c>
      <c r="Y22" s="125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28</v>
      </c>
      <c r="T23" s="121">
        <v>0</v>
      </c>
      <c r="U23" s="122">
        <v>28</v>
      </c>
      <c r="V23" s="123">
        <v>60</v>
      </c>
      <c r="W23" s="124">
        <f t="shared" si="0"/>
        <v>112.55999999999999</v>
      </c>
      <c r="X23" s="124">
        <v>112</v>
      </c>
      <c r="Y23" s="125">
        <f t="shared" si="1"/>
        <v>6.72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f t="shared" si="0"/>
        <v>112.55999999999999</v>
      </c>
      <c r="X24" s="71">
        <v>113</v>
      </c>
      <c r="Y24" s="94">
        <f t="shared" si="1"/>
        <v>6.78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44727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7" workbookViewId="0">
      <selection activeCell="W33" sqref="W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1</v>
      </c>
      <c r="D8" s="42">
        <v>8</v>
      </c>
      <c r="E8" s="43">
        <v>0</v>
      </c>
      <c r="F8" s="42">
        <v>6</v>
      </c>
      <c r="G8" s="43">
        <v>2</v>
      </c>
      <c r="H8" s="42">
        <v>2</v>
      </c>
      <c r="I8" s="44" t="s">
        <v>44</v>
      </c>
      <c r="J8" s="42" t="s">
        <v>45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25</v>
      </c>
      <c r="W17" s="124">
        <f>S17*4.02</f>
        <v>128.63999999999999</v>
      </c>
      <c r="X17" s="124">
        <v>272</v>
      </c>
      <c r="Y17" s="125">
        <f>(X17*V17)/1000</f>
        <v>6.8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20</v>
      </c>
      <c r="W18" s="124">
        <f t="shared" ref="W18:W24" si="0">S18*4.02</f>
        <v>128.63999999999999</v>
      </c>
      <c r="X18" s="124">
        <v>327</v>
      </c>
      <c r="Y18" s="125">
        <f>(X18*V18)/1000</f>
        <v>6.54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20</v>
      </c>
      <c r="W19" s="124">
        <f t="shared" si="0"/>
        <v>128.63999999999999</v>
      </c>
      <c r="X19" s="124">
        <v>327</v>
      </c>
      <c r="Y19" s="125">
        <f t="shared" ref="Y19:Y24" si="1">(X19*V19)/1000</f>
        <v>6.54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327</v>
      </c>
      <c r="Y20" s="94">
        <f>(X20*V20)/1000</f>
        <v>6.54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255</v>
      </c>
      <c r="Y21" s="94">
        <f t="shared" si="1"/>
        <v>7.65</v>
      </c>
    </row>
    <row r="22" spans="2:28" ht="22.5" customHeight="1" x14ac:dyDescent="0.3">
      <c r="N22" s="107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241</v>
      </c>
      <c r="Y22" s="94">
        <f t="shared" si="1"/>
        <v>7.23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32</v>
      </c>
      <c r="T23" s="121">
        <v>0</v>
      </c>
      <c r="U23" s="122">
        <f>T23+S23</f>
        <v>32</v>
      </c>
      <c r="V23" s="123">
        <v>30</v>
      </c>
      <c r="W23" s="124">
        <f t="shared" si="0"/>
        <v>128.63999999999999</v>
      </c>
      <c r="X23" s="124">
        <v>255</v>
      </c>
      <c r="Y23" s="125">
        <f t="shared" si="1"/>
        <v>7.65</v>
      </c>
    </row>
    <row r="24" spans="2:28" ht="22.5" customHeight="1" x14ac:dyDescent="0.3">
      <c r="N24" s="21"/>
      <c r="O24" s="22"/>
      <c r="P24" s="80" t="s">
        <v>46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213</v>
      </c>
      <c r="Y24" s="94">
        <f t="shared" si="1"/>
        <v>6.39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37</v>
      </c>
      <c r="D26" s="12"/>
      <c r="E26" s="12"/>
      <c r="F26" s="12"/>
      <c r="G26" s="12"/>
      <c r="H26" s="12"/>
      <c r="I26" s="12"/>
      <c r="J26" s="39"/>
      <c r="K26" s="12"/>
      <c r="L26" s="39" t="s">
        <v>38</v>
      </c>
      <c r="N26" s="14"/>
      <c r="O26" s="14"/>
      <c r="P26" s="14"/>
      <c r="Q26" s="14"/>
      <c r="R26" s="14"/>
      <c r="S26" s="14"/>
      <c r="U26" s="13" t="s">
        <v>39</v>
      </c>
      <c r="V26" s="12"/>
      <c r="W26" s="72" t="s">
        <v>38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47</v>
      </c>
      <c r="V27" s="87"/>
      <c r="W27" s="73">
        <v>44721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8" ma:contentTypeDescription="Ein neues Dokument erstellen." ma:contentTypeScope="" ma:versionID="d8fe88b6209a18da3142402830b19af9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827b9b7090d8787cfee26741780a4311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0881306-351C-4995-96DC-4D00D3A02D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6020265-18fb-4995-a252-ddaf1d27b1e7"/>
    <ds:schemaRef ds:uri="http://purl.org/dc/elements/1.1/"/>
    <ds:schemaRef ds:uri="http://schemas.microsoft.com/office/2006/metadata/properties"/>
    <ds:schemaRef ds:uri="http://schemas.microsoft.com/office/2006/documentManagement/types"/>
    <ds:schemaRef ds:uri="ed633a91-7cc2-4152-9a5c-ef3ade36a59b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Kieslich, Silvia</cp:lastModifiedBy>
  <cp:revision/>
  <dcterms:created xsi:type="dcterms:W3CDTF">2000-03-02T11:54:10Z</dcterms:created>
  <dcterms:modified xsi:type="dcterms:W3CDTF">2022-06-15T06:24:22Z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