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wege\AppData\Local\Microsoft\Windows\INetCache\Content.Outlook\THEVY6CU\"/>
    </mc:Choice>
  </mc:AlternateContent>
  <xr:revisionPtr revIDLastSave="0" documentId="8_{A99DCC06-B76B-4E1F-9DA7-B2610801641C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24" i="4" l="1"/>
  <c r="Y24" i="3"/>
  <c r="Y23" i="3"/>
  <c r="Y22" i="3"/>
  <c r="Y21" i="3"/>
  <c r="Y20" i="3"/>
  <c r="Y19" i="3"/>
  <c r="Y18" i="3"/>
  <c r="Y17" i="3"/>
  <c r="W21" i="5"/>
  <c r="W22" i="5"/>
  <c r="W23" i="5"/>
  <c r="W24" i="5"/>
  <c r="Y24" i="7"/>
  <c r="W24" i="7"/>
  <c r="U24" i="7"/>
  <c r="Y23" i="7"/>
  <c r="W23" i="7"/>
  <c r="U23" i="7"/>
  <c r="Y22" i="7"/>
  <c r="W22" i="7"/>
  <c r="U22" i="7"/>
  <c r="Y21" i="7"/>
  <c r="W21" i="7"/>
  <c r="U21" i="7"/>
  <c r="Y20" i="7"/>
  <c r="W20" i="7"/>
  <c r="U20" i="7"/>
  <c r="Y19" i="7"/>
  <c r="W19" i="7"/>
  <c r="U19" i="7"/>
  <c r="Y18" i="7"/>
  <c r="W18" i="7"/>
  <c r="U18" i="7"/>
  <c r="Y17" i="7"/>
  <c r="W17" i="7"/>
  <c r="U17" i="7"/>
  <c r="U17" i="2"/>
  <c r="W17" i="2"/>
  <c r="Y17" i="2"/>
  <c r="U18" i="2"/>
  <c r="W18" i="2"/>
  <c r="Y18" i="2"/>
  <c r="U19" i="2"/>
  <c r="W19" i="2"/>
  <c r="Y19" i="2"/>
  <c r="U20" i="2"/>
  <c r="W20" i="2"/>
  <c r="Y20" i="2"/>
  <c r="U21" i="2"/>
  <c r="W21" i="2"/>
  <c r="Y21" i="2"/>
  <c r="U22" i="2"/>
  <c r="W22" i="2"/>
  <c r="Y22" i="2"/>
  <c r="U23" i="2"/>
  <c r="W23" i="2"/>
  <c r="Y23" i="2"/>
  <c r="U24" i="2"/>
  <c r="W24" i="2"/>
  <c r="Y24" i="2"/>
  <c r="U17" i="4"/>
  <c r="W17" i="4"/>
  <c r="Y17" i="4"/>
  <c r="U18" i="4"/>
  <c r="W18" i="4"/>
  <c r="Y18" i="4"/>
  <c r="U19" i="4"/>
  <c r="W19" i="4"/>
  <c r="Y19" i="4"/>
  <c r="U20" i="4"/>
  <c r="W20" i="4"/>
  <c r="Y20" i="4"/>
  <c r="U21" i="4"/>
  <c r="W21" i="4"/>
  <c r="Y21" i="4"/>
  <c r="U22" i="4"/>
  <c r="W22" i="4"/>
  <c r="Y22" i="4"/>
  <c r="U23" i="4"/>
  <c r="W23" i="4"/>
  <c r="Y23" i="4"/>
  <c r="U24" i="4"/>
  <c r="W24" i="4"/>
  <c r="U17" i="5"/>
  <c r="W17" i="5"/>
  <c r="Y17" i="5"/>
  <c r="U18" i="5"/>
  <c r="W18" i="5"/>
  <c r="Y18" i="5"/>
  <c r="U19" i="5"/>
  <c r="W19" i="5"/>
  <c r="Y19" i="5"/>
  <c r="U20" i="5"/>
  <c r="W20" i="5"/>
  <c r="Y20" i="5"/>
  <c r="Y21" i="5"/>
  <c r="Y22" i="5"/>
  <c r="Y23" i="5"/>
  <c r="Y24" i="5"/>
  <c r="U17" i="3"/>
  <c r="W17" i="3"/>
  <c r="U18" i="3"/>
  <c r="W18" i="3"/>
  <c r="U19" i="3"/>
  <c r="W19" i="3"/>
  <c r="U20" i="3"/>
  <c r="W20" i="3"/>
  <c r="U21" i="3"/>
  <c r="W21" i="3"/>
  <c r="U22" i="3"/>
  <c r="W22" i="3"/>
  <c r="U23" i="3"/>
  <c r="W23" i="3"/>
  <c r="U24" i="3"/>
  <c r="W24" i="3"/>
  <c r="U17" i="6"/>
  <c r="W17" i="6"/>
  <c r="Y17" i="6"/>
  <c r="U18" i="6"/>
  <c r="W18" i="6"/>
  <c r="Y18" i="6"/>
  <c r="U19" i="6"/>
  <c r="W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U24" i="6"/>
  <c r="W24" i="6"/>
  <c r="Y24" i="6"/>
</calcChain>
</file>

<file path=xl/sharedStrings.xml><?xml version="1.0" encoding="utf-8"?>
<sst xmlns="http://schemas.openxmlformats.org/spreadsheetml/2006/main" count="301" uniqueCount="49">
  <si>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</si>
  <si>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</si>
  <si>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</si>
  <si>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</si>
  <si>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</si>
  <si>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</si>
  <si>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</si>
  <si>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</si>
  <si>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</si>
  <si>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</si>
  <si>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</si>
  <si>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</si>
  <si>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</si>
  <si>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</si>
  <si>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</si>
  <si>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</si>
  <si>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</si>
  <si>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</si>
  <si>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</si>
  <si>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</si>
  <si>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</si>
  <si>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</si>
  <si>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</si>
  <si>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</si>
  <si>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</si>
  <si>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</si>
  <si>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</si>
  <si>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</si>
  <si>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</si>
  <si>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</si>
  <si>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</si>
  <si>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</si>
  <si>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</si>
  <si>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</si>
  <si>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</si>
  <si>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</si>
  <si>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</si>
  <si>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>2260 - TZ</t>
  </si>
  <si>
    <t xml:space="preserve">Ausgestellt:                                                                                        </t>
  </si>
  <si>
    <t>Datum/Zeichen</t>
  </si>
  <si>
    <t>Erfaßt:</t>
  </si>
  <si>
    <t>Oschkinat/Kieslich</t>
  </si>
  <si>
    <t>D</t>
  </si>
  <si>
    <t>i</t>
  </si>
  <si>
    <t>F</t>
  </si>
  <si>
    <t>r</t>
  </si>
  <si>
    <t>S</t>
  </si>
  <si>
    <t>a</t>
  </si>
  <si>
    <t>Feiertag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</si>
</sst>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4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sz val="2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b/>
      <sz val="12"/>
      <color rgb="FF000000"/>
      <name val="Arial"/>
      <family val="2"/>
    </font>
    <font>
      <b/>
      <sz val="20"/>
      <color rgb="FF000000"/>
      <name val="Arial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FF0000"/>
      <name val="Arial"/>
      <family val="2"/>
    </font>
    <font>
      <b/>
      <sz val="16"/>
      <color rgb="FFFF0000"/>
      <name val="Arial"/>
      <family val="2"/>
    </font>
    <font>
      <b/>
      <sz val="20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0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Border="1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 applyBorder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1" fillId="0" borderId="0" xfId="0" applyFont="1" applyBorder="1" applyAlignment="1">
      <alignment vertical="top"/>
    </xf>
    <xf numFmtId="0" fontId="3" fillId="0" borderId="0" xfId="0" applyFont="1" applyBorder="1" applyAlignment="1">
      <alignment vertical="top"/>
    </xf>
    <xf numFmtId="0" fontId="12" fillId="0" borderId="0" xfId="0" applyFont="1" applyBorder="1" applyAlignment="1">
      <alignment horizontal="centerContinuous" vertical="top"/>
    </xf>
    <xf numFmtId="0" fontId="13" fillId="0" borderId="0" xfId="0" applyFont="1" applyBorder="1" applyAlignment="1">
      <alignment horizontal="centerContinuous" vertical="top"/>
    </xf>
    <xf numFmtId="0" fontId="2" fillId="0" borderId="0" xfId="0" quotePrefix="1" applyFont="1" applyBorder="1" applyAlignment="1">
      <alignment horizontal="centerContinuous" vertical="top"/>
    </xf>
    <xf numFmtId="0" fontId="2" fillId="0" borderId="0" xfId="0" applyFont="1" applyBorder="1" applyAlignment="1">
      <alignment vertical="top"/>
    </xf>
    <xf numFmtId="0" fontId="12" fillId="0" borderId="0" xfId="0" applyFont="1" applyBorder="1" applyAlignment="1">
      <alignment horizontal="center" vertical="top"/>
    </xf>
    <xf numFmtId="0" fontId="2" fillId="0" borderId="0" xfId="0" applyFont="1" applyBorder="1" applyAlignment="1">
      <alignment horizontal="center" vertical="top"/>
    </xf>
    <xf numFmtId="16" fontId="1" fillId="0" borderId="0" xfId="0" applyNumberFormat="1" applyFont="1" applyBorder="1" applyAlignment="1">
      <alignment vertical="top"/>
    </xf>
    <xf numFmtId="0" fontId="9" fillId="0" borderId="0" xfId="0" applyFont="1" applyFill="1" applyBorder="1"/>
    <xf numFmtId="0" fontId="0" fillId="0" borderId="0" xfId="0" applyFill="1" applyBorder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Border="1" applyAlignment="1">
      <alignment vertical="top"/>
    </xf>
    <xf numFmtId="0" fontId="15" fillId="0" borderId="0" xfId="0" applyFont="1"/>
    <xf numFmtId="0" fontId="9" fillId="0" borderId="0" xfId="0" applyFont="1" applyBorder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Border="1" applyAlignment="1">
      <alignment horizontal="centerContinuous"/>
    </xf>
    <xf numFmtId="0" fontId="8" fillId="0" borderId="0" xfId="0" applyFont="1" applyBorder="1" applyAlignment="1">
      <alignment horizontal="centerContinuous"/>
    </xf>
    <xf numFmtId="0" fontId="4" fillId="0" borderId="0" xfId="0" applyFont="1" applyBorder="1" applyAlignment="1">
      <alignment horizontal="center"/>
    </xf>
    <xf numFmtId="0" fontId="10" fillId="0" borderId="0" xfId="0" applyFont="1" applyBorder="1" applyAlignment="1">
      <alignment horizontal="centerContinuous"/>
    </xf>
    <xf numFmtId="0" fontId="10" fillId="0" borderId="0" xfId="0" applyFont="1" applyBorder="1" applyAlignment="1">
      <alignment horizontal="centerContinuous" vertical="top"/>
    </xf>
    <xf numFmtId="0" fontId="5" fillId="0" borderId="0" xfId="0" applyFont="1" applyBorder="1" applyAlignment="1">
      <alignment horizontal="centerContinuous" vertical="top"/>
    </xf>
    <xf numFmtId="0" fontId="16" fillId="0" borderId="0" xfId="0" applyFont="1" applyFill="1" applyBorder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 applyBorder="1"/>
    <xf numFmtId="0" fontId="16" fillId="0" borderId="5" xfId="0" applyFont="1" applyBorder="1"/>
    <xf numFmtId="0" fontId="16" fillId="0" borderId="0" xfId="0" applyFont="1"/>
    <xf numFmtId="0" fontId="16" fillId="0" borderId="0" xfId="0" applyFont="1" applyBorder="1"/>
    <xf numFmtId="0" fontId="18" fillId="0" borderId="0" xfId="0" applyFont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Border="1" applyAlignment="1">
      <alignment horizontal="right"/>
    </xf>
    <xf numFmtId="0" fontId="21" fillId="0" borderId="0" xfId="0" applyFont="1" applyFill="1" applyBorder="1" applyAlignment="1">
      <alignment horizontal="center"/>
    </xf>
    <xf numFmtId="0" fontId="3" fillId="0" borderId="0" xfId="0" applyFont="1"/>
    <xf numFmtId="0" fontId="4" fillId="0" borderId="0" xfId="0" applyFont="1" applyFill="1" applyBorder="1"/>
    <xf numFmtId="0" fontId="21" fillId="0" borderId="5" xfId="0" applyFont="1" applyFill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Fill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Fill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Border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Border="1" applyAlignment="1">
      <alignment horizontal="centerContinuous"/>
    </xf>
    <xf numFmtId="0" fontId="11" fillId="0" borderId="0" xfId="0" applyFont="1" applyBorder="1" applyAlignment="1">
      <alignment horizontal="centerContinuous"/>
    </xf>
    <xf numFmtId="1" fontId="16" fillId="0" borderId="0" xfId="0" applyNumberFormat="1" applyFont="1" applyFill="1" applyBorder="1"/>
    <xf numFmtId="1" fontId="16" fillId="0" borderId="7" xfId="0" applyNumberFormat="1" applyFont="1" applyFill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 applyFill="1" applyBorder="1"/>
    <xf numFmtId="0" fontId="15" fillId="0" borderId="0" xfId="0" applyFont="1" applyFill="1" applyBorder="1"/>
    <xf numFmtId="0" fontId="0" fillId="0" borderId="0" xfId="0" applyFill="1"/>
    <xf numFmtId="0" fontId="24" fillId="0" borderId="0" xfId="0" applyFont="1" applyBorder="1"/>
    <xf numFmtId="0" fontId="25" fillId="0" borderId="0" xfId="0" applyFont="1" applyBorder="1" applyAlignment="1">
      <alignment horizontal="centerContinuous" vertical="top"/>
    </xf>
    <xf numFmtId="0" fontId="26" fillId="0" borderId="0" xfId="0" applyFont="1" applyBorder="1" applyAlignment="1">
      <alignment horizontal="centerContinuous" vertical="top"/>
    </xf>
    <xf numFmtId="0" fontId="25" fillId="0" borderId="0" xfId="0" applyFont="1" applyFill="1" applyBorder="1"/>
    <xf numFmtId="1" fontId="16" fillId="0" borderId="9" xfId="0" applyNumberFormat="1" applyFont="1" applyFill="1" applyBorder="1" applyAlignment="1">
      <alignment horizontal="center"/>
    </xf>
    <xf numFmtId="164" fontId="16" fillId="0" borderId="9" xfId="0" applyNumberFormat="1" applyFont="1" applyFill="1" applyBorder="1" applyAlignment="1">
      <alignment horizontal="center"/>
    </xf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 applyBorder="1"/>
    <xf numFmtId="0" fontId="11" fillId="0" borderId="0" xfId="0" applyFont="1" applyFill="1" applyBorder="1"/>
    <xf numFmtId="0" fontId="9" fillId="0" borderId="0" xfId="0" applyFont="1" applyBorder="1" applyAlignment="1">
      <alignment vertical="top"/>
    </xf>
    <xf numFmtId="0" fontId="11" fillId="0" borderId="0" xfId="0" applyFont="1" applyFill="1" applyBorder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Border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Fill="1" applyBorder="1"/>
    <xf numFmtId="0" fontId="29" fillId="0" borderId="17" xfId="0" applyFont="1" applyBorder="1"/>
    <xf numFmtId="0" fontId="29" fillId="3" borderId="5" xfId="0" applyFont="1" applyFill="1" applyBorder="1"/>
    <xf numFmtId="1" fontId="29" fillId="2" borderId="18" xfId="0" applyNumberFormat="1" applyFont="1" applyFill="1" applyBorder="1"/>
    <xf numFmtId="1" fontId="29" fillId="2" borderId="18" xfId="0" applyNumberFormat="1" applyFont="1" applyFill="1" applyBorder="1" applyAlignment="1">
      <alignment horizontal="center"/>
    </xf>
    <xf numFmtId="164" fontId="29" fillId="2" borderId="18" xfId="0" applyNumberFormat="1" applyFont="1" applyFill="1" applyBorder="1" applyAlignment="1">
      <alignment horizontal="center"/>
    </xf>
    <xf numFmtId="0" fontId="30" fillId="0" borderId="5" xfId="0" applyFont="1" applyFill="1" applyBorder="1"/>
    <xf numFmtId="0" fontId="31" fillId="0" borderId="5" xfId="0" applyFont="1" applyBorder="1" applyAlignment="1">
      <alignment horizontal="left"/>
    </xf>
    <xf numFmtId="0" fontId="31" fillId="0" borderId="6" xfId="0" applyFont="1" applyBorder="1" applyAlignment="1">
      <alignment horizontal="left"/>
    </xf>
    <xf numFmtId="0" fontId="32" fillId="0" borderId="17" xfId="0" applyFont="1" applyBorder="1"/>
    <xf numFmtId="0" fontId="32" fillId="3" borderId="5" xfId="0" applyFont="1" applyFill="1" applyBorder="1"/>
    <xf numFmtId="1" fontId="32" fillId="2" borderId="18" xfId="0" applyNumberFormat="1" applyFont="1" applyFill="1" applyBorder="1"/>
    <xf numFmtId="1" fontId="32" fillId="2" borderId="18" xfId="0" applyNumberFormat="1" applyFont="1" applyFill="1" applyBorder="1" applyAlignment="1">
      <alignment horizontal="center"/>
    </xf>
    <xf numFmtId="164" fontId="32" fillId="2" borderId="18" xfId="0" applyNumberFormat="1" applyFont="1" applyFill="1" applyBorder="1" applyAlignment="1">
      <alignment horizontal="center"/>
    </xf>
    <xf numFmtId="0" fontId="32" fillId="0" borderId="0" xfId="0" applyFont="1"/>
    <xf numFmtId="0" fontId="33" fillId="0" borderId="5" xfId="0" applyFont="1" applyFill="1" applyBorder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312420</xdr:colOff>
      <xdr:row>9</xdr:row>
      <xdr:rowOff>47625</xdr:rowOff>
    </xdr:from>
    <xdr:to>
      <xdr:col>22</xdr:col>
      <xdr:colOff>925807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1A90E3B-BC24-4319-9704-5C304CC0CA86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19050</xdr:colOff>
      <xdr:row>3</xdr:row>
      <xdr:rowOff>485775</xdr:rowOff>
    </xdr:from>
    <xdr:to>
      <xdr:col>23</xdr:col>
      <xdr:colOff>150505</xdr:colOff>
      <xdr:row>9</xdr:row>
      <xdr:rowOff>9525</xdr:rowOff>
    </xdr:to>
    <xdr:sp macro="" textlink="">
      <xdr:nvSpPr>
        <xdr:cNvPr id="2" name="Rechteck 1">
          <a:extLst>
            <a:ext uri="{FF2B5EF4-FFF2-40B4-BE49-F238E27FC236}">
              <a16:creationId xmlns:a16="http://schemas.microsoft.com/office/drawing/2014/main" id="{592CACBB-3404-44E5-A1F0-06F7A3A4E9CA}"/>
            </a:ext>
          </a:extLst>
        </xdr:cNvPr>
        <xdr:cNvSpPr/>
      </xdr:nvSpPr>
      <xdr:spPr>
        <a:xfrm>
          <a:off x="5629275" y="1276350"/>
          <a:ext cx="4371975" cy="1238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0</xdr:colOff>
      <xdr:row>6</xdr:row>
      <xdr:rowOff>428625</xdr:rowOff>
    </xdr:from>
    <xdr:to>
      <xdr:col>22</xdr:col>
      <xdr:colOff>1200150</xdr:colOff>
      <xdr:row>9</xdr:row>
      <xdr:rowOff>266700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FD2978B5-1945-45EE-A572-D6979350330B}"/>
            </a:ext>
          </a:extLst>
        </xdr:cNvPr>
        <xdr:cNvSpPr txBox="1"/>
      </xdr:nvSpPr>
      <xdr:spPr>
        <a:xfrm>
          <a:off x="6410325" y="2200275"/>
          <a:ext cx="2943225" cy="8572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8"/>
  <sheetViews>
    <sheetView showGridLines="0" tabSelected="1" workbookViewId="0">
      <selection activeCell="Y23" sqref="Y23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6.25" x14ac:dyDescent="0.4">
      <c r="A2" s="43" t="s">
        <v>1</v>
      </c>
    </row>
    <row r="3" spans="1:25" s="26" customFormat="1" ht="15.75" thickBo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">
      <c r="A4" s="2"/>
    </row>
    <row r="5" spans="1:25" x14ac:dyDescent="0.2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ht="34.5" x14ac:dyDescent="0.2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54"/>
      <c r="T7" s="107"/>
      <c r="U7" s="40"/>
      <c r="V7" s="40"/>
    </row>
    <row r="8" spans="1:25" ht="22.5" customHeight="1" x14ac:dyDescent="0.3">
      <c r="A8" s="2"/>
      <c r="C8" s="93">
        <v>2</v>
      </c>
      <c r="D8" s="45">
        <v>0</v>
      </c>
      <c r="E8" s="46">
        <v>0</v>
      </c>
      <c r="F8" s="45">
        <v>9</v>
      </c>
      <c r="G8" s="46">
        <v>2</v>
      </c>
      <c r="H8" s="45">
        <v>1</v>
      </c>
      <c r="I8" s="47" t="s">
        <v>8</v>
      </c>
      <c r="J8" s="45" t="s">
        <v>9</v>
      </c>
      <c r="N8" s="44"/>
      <c r="O8" s="44"/>
      <c r="P8" s="115"/>
      <c r="Q8" s="115"/>
      <c r="R8" s="115"/>
      <c r="S8" s="115"/>
      <c r="T8" s="115"/>
      <c r="U8" s="55"/>
      <c r="V8" s="116"/>
    </row>
    <row r="9" spans="1:25" ht="22.5" customHeight="1" x14ac:dyDescent="0.3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3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1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5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4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5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119"/>
      <c r="O17" s="120"/>
      <c r="P17" s="87" t="s">
        <v>30</v>
      </c>
      <c r="Q17" s="88"/>
      <c r="R17" s="85"/>
      <c r="S17" s="56">
        <v>28</v>
      </c>
      <c r="T17" s="56">
        <v>0</v>
      </c>
      <c r="U17" s="77">
        <f>T17+S17</f>
        <v>28</v>
      </c>
      <c r="V17" s="60">
        <v>40</v>
      </c>
      <c r="W17" s="78">
        <f>S17*4.02</f>
        <v>112.55999999999999</v>
      </c>
      <c r="X17" s="78">
        <v>160</v>
      </c>
      <c r="Y17" s="101">
        <f>(X17*V17)/1000</f>
        <v>6.4</v>
      </c>
    </row>
    <row r="18" spans="1:28" ht="22.5" customHeight="1" x14ac:dyDescent="0.3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119"/>
      <c r="O18" s="120"/>
      <c r="P18" s="87" t="s">
        <v>31</v>
      </c>
      <c r="Q18" s="88"/>
      <c r="R18" s="89"/>
      <c r="S18" s="56">
        <v>28</v>
      </c>
      <c r="T18" s="56">
        <v>0</v>
      </c>
      <c r="U18" s="77">
        <f>T18+S18</f>
        <v>28</v>
      </c>
      <c r="V18" s="60">
        <v>40</v>
      </c>
      <c r="W18" s="78">
        <f t="shared" ref="W18:W24" si="0">S18*4.02</f>
        <v>112.55999999999999</v>
      </c>
      <c r="X18" s="78">
        <v>156</v>
      </c>
      <c r="Y18" s="101">
        <f>(X18*V18)/1000</f>
        <v>6.24</v>
      </c>
    </row>
    <row r="19" spans="1:28" ht="22.5" customHeight="1" x14ac:dyDescent="0.3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119"/>
      <c r="O19" s="120"/>
      <c r="P19" s="87" t="s">
        <v>32</v>
      </c>
      <c r="Q19" s="88"/>
      <c r="R19" s="89"/>
      <c r="S19" s="56">
        <v>28</v>
      </c>
      <c r="T19" s="56">
        <v>0</v>
      </c>
      <c r="U19" s="77">
        <f>T19+S19</f>
        <v>28</v>
      </c>
      <c r="V19" s="60">
        <v>50</v>
      </c>
      <c r="W19" s="78">
        <f t="shared" si="0"/>
        <v>112.55999999999999</v>
      </c>
      <c r="X19" s="78">
        <v>137</v>
      </c>
      <c r="Y19" s="101">
        <f t="shared" ref="Y19:Y24" si="1">(X19*V19)/1000</f>
        <v>6.85</v>
      </c>
    </row>
    <row r="20" spans="1:28" ht="22.5" customHeight="1" x14ac:dyDescent="0.3">
      <c r="A20" s="2"/>
      <c r="N20" s="119"/>
      <c r="O20" s="120"/>
      <c r="P20" s="87" t="s">
        <v>33</v>
      </c>
      <c r="Q20" s="88"/>
      <c r="R20" s="89"/>
      <c r="S20" s="56">
        <v>28</v>
      </c>
      <c r="T20" s="56">
        <v>0</v>
      </c>
      <c r="U20" s="77">
        <f>T20+S20</f>
        <v>28</v>
      </c>
      <c r="V20" s="60">
        <v>50</v>
      </c>
      <c r="W20" s="78">
        <f t="shared" si="0"/>
        <v>112.55999999999999</v>
      </c>
      <c r="X20" s="78">
        <v>137</v>
      </c>
      <c r="Y20" s="101">
        <f>(X20*V20)/1000</f>
        <v>6.85</v>
      </c>
    </row>
    <row r="21" spans="1:28" ht="22.5" customHeight="1" x14ac:dyDescent="0.3">
      <c r="A21" s="2"/>
      <c r="N21" s="119"/>
      <c r="O21" s="120"/>
      <c r="P21" s="87" t="s">
        <v>34</v>
      </c>
      <c r="Q21" s="88"/>
      <c r="R21" s="89"/>
      <c r="S21" s="56">
        <v>24</v>
      </c>
      <c r="T21" s="56">
        <v>0</v>
      </c>
      <c r="U21" s="77">
        <f>T21+S21</f>
        <v>24</v>
      </c>
      <c r="V21" s="60">
        <v>60</v>
      </c>
      <c r="W21" s="78">
        <f t="shared" si="0"/>
        <v>96.47999999999999</v>
      </c>
      <c r="X21" s="78">
        <v>113</v>
      </c>
      <c r="Y21" s="101">
        <f t="shared" si="1"/>
        <v>6.78</v>
      </c>
    </row>
    <row r="22" spans="1:28" ht="22.5" customHeight="1" x14ac:dyDescent="0.3">
      <c r="A22" s="2"/>
      <c r="N22" s="119"/>
      <c r="O22" s="120"/>
      <c r="P22" s="87" t="s">
        <v>35</v>
      </c>
      <c r="Q22" s="88"/>
      <c r="R22" s="89"/>
      <c r="S22" s="56">
        <v>24</v>
      </c>
      <c r="T22" s="56">
        <v>0</v>
      </c>
      <c r="U22" s="77">
        <f>S22+T22</f>
        <v>24</v>
      </c>
      <c r="V22" s="60">
        <v>60</v>
      </c>
      <c r="W22" s="78">
        <f t="shared" si="0"/>
        <v>96.47999999999999</v>
      </c>
      <c r="X22" s="78">
        <v>113</v>
      </c>
      <c r="Y22" s="101">
        <f t="shared" si="1"/>
        <v>6.78</v>
      </c>
      <c r="Z22" s="68"/>
      <c r="AA22" s="68"/>
      <c r="AB22" s="68"/>
    </row>
    <row r="23" spans="1:28" ht="22.5" customHeight="1" x14ac:dyDescent="0.4">
      <c r="A23" s="2"/>
      <c r="I23" s="82"/>
      <c r="N23" s="119"/>
      <c r="O23" s="120"/>
      <c r="P23" s="131" t="s">
        <v>36</v>
      </c>
      <c r="Q23" s="132"/>
      <c r="R23" s="139"/>
      <c r="S23" s="133">
        <v>24</v>
      </c>
      <c r="T23" s="133">
        <v>0</v>
      </c>
      <c r="U23" s="134">
        <f>T23+S23</f>
        <v>24</v>
      </c>
      <c r="V23" s="135">
        <v>50</v>
      </c>
      <c r="W23" s="136">
        <f t="shared" si="0"/>
        <v>96.47999999999999</v>
      </c>
      <c r="X23" s="136">
        <v>0</v>
      </c>
      <c r="Y23" s="137">
        <f t="shared" si="1"/>
        <v>0</v>
      </c>
      <c r="AA23" s="138" t="s">
        <v>48</v>
      </c>
    </row>
    <row r="24" spans="1:28" ht="22.5" customHeight="1" x14ac:dyDescent="0.3">
      <c r="A24" s="2"/>
      <c r="N24" s="22"/>
      <c r="O24" s="23"/>
      <c r="P24" s="87" t="s">
        <v>37</v>
      </c>
      <c r="Q24" s="88"/>
      <c r="R24" s="89"/>
      <c r="S24" s="56">
        <v>24</v>
      </c>
      <c r="T24" s="56">
        <v>0</v>
      </c>
      <c r="U24" s="77">
        <f>T24+S24</f>
        <v>24</v>
      </c>
      <c r="V24" s="60">
        <v>40</v>
      </c>
      <c r="W24" s="78">
        <f t="shared" si="0"/>
        <v>96.47999999999999</v>
      </c>
      <c r="X24" s="78">
        <v>188</v>
      </c>
      <c r="Y24" s="101">
        <f t="shared" si="1"/>
        <v>7.52</v>
      </c>
    </row>
    <row r="25" spans="1:28" ht="22.5" customHeight="1" x14ac:dyDescent="0.3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</row>
    <row r="26" spans="1:28" x14ac:dyDescent="0.2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3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44455</v>
      </c>
      <c r="X27" s="72"/>
      <c r="Y27" s="72"/>
    </row>
    <row r="28" spans="1:28" x14ac:dyDescent="0.2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8"/>
  <sheetViews>
    <sheetView showGridLines="0" topLeftCell="B1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6.25" x14ac:dyDescent="0.4">
      <c r="A2" s="43" t="s">
        <v>1</v>
      </c>
    </row>
    <row r="3" spans="1:25" s="26" customFormat="1" ht="15.75" thickBo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">
      <c r="A4" s="2"/>
    </row>
    <row r="5" spans="1:25" x14ac:dyDescent="0.2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x14ac:dyDescent="0.2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54"/>
      <c r="T7" s="54"/>
      <c r="U7" s="40"/>
      <c r="V7" s="40"/>
    </row>
    <row r="8" spans="1:25" ht="22.5" customHeight="1" x14ac:dyDescent="0.3">
      <c r="A8" s="2"/>
      <c r="C8" s="93">
        <v>2</v>
      </c>
      <c r="D8" s="45">
        <v>1</v>
      </c>
      <c r="E8" s="46">
        <v>0</v>
      </c>
      <c r="F8" s="45">
        <v>9</v>
      </c>
      <c r="G8" s="46">
        <v>2</v>
      </c>
      <c r="H8" s="45">
        <v>1</v>
      </c>
      <c r="I8" s="47" t="s">
        <v>42</v>
      </c>
      <c r="J8" s="45" t="s">
        <v>43</v>
      </c>
      <c r="N8" s="44"/>
      <c r="O8" s="44"/>
      <c r="P8" s="115"/>
      <c r="Q8" s="115"/>
      <c r="R8" s="115"/>
      <c r="S8" s="115"/>
      <c r="T8" s="115"/>
      <c r="U8" s="55"/>
      <c r="V8" s="116"/>
    </row>
    <row r="9" spans="1:25" ht="22.5" customHeight="1" x14ac:dyDescent="0.3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3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2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5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4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5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119"/>
      <c r="O17" s="120"/>
      <c r="P17" s="122" t="s">
        <v>30</v>
      </c>
      <c r="Q17" s="123"/>
      <c r="R17" s="124"/>
      <c r="S17" s="125">
        <v>28</v>
      </c>
      <c r="T17" s="125">
        <v>0</v>
      </c>
      <c r="U17" s="126">
        <f>T17+S17</f>
        <v>28</v>
      </c>
      <c r="V17" s="127">
        <v>30</v>
      </c>
      <c r="W17" s="128">
        <f>S17*4.02</f>
        <v>112.55999999999999</v>
      </c>
      <c r="X17" s="128">
        <v>213</v>
      </c>
      <c r="Y17" s="129">
        <f>(X17*V17)/1000</f>
        <v>6.39</v>
      </c>
    </row>
    <row r="18" spans="1:28" ht="22.5" customHeight="1" x14ac:dyDescent="0.3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119"/>
      <c r="O18" s="120"/>
      <c r="P18" s="122" t="s">
        <v>31</v>
      </c>
      <c r="Q18" s="123"/>
      <c r="R18" s="130"/>
      <c r="S18" s="125">
        <v>28</v>
      </c>
      <c r="T18" s="125">
        <v>0</v>
      </c>
      <c r="U18" s="126">
        <f>T18+S18</f>
        <v>28</v>
      </c>
      <c r="V18" s="127">
        <v>30</v>
      </c>
      <c r="W18" s="128">
        <f t="shared" ref="W18:W24" si="0">S18*4.02</f>
        <v>112.55999999999999</v>
      </c>
      <c r="X18" s="128">
        <v>237</v>
      </c>
      <c r="Y18" s="129">
        <f>(X18*V18)/1000</f>
        <v>7.11</v>
      </c>
    </row>
    <row r="19" spans="1:28" ht="22.5" customHeight="1" x14ac:dyDescent="0.3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119"/>
      <c r="O19" s="120"/>
      <c r="P19" s="122" t="s">
        <v>32</v>
      </c>
      <c r="Q19" s="123"/>
      <c r="R19" s="130"/>
      <c r="S19" s="125">
        <v>28</v>
      </c>
      <c r="T19" s="125">
        <v>0</v>
      </c>
      <c r="U19" s="126">
        <f>T19+S19</f>
        <v>28</v>
      </c>
      <c r="V19" s="127">
        <v>25</v>
      </c>
      <c r="W19" s="128">
        <f t="shared" si="0"/>
        <v>112.55999999999999</v>
      </c>
      <c r="X19" s="128">
        <v>256</v>
      </c>
      <c r="Y19" s="129">
        <f t="shared" ref="Y19:Y24" si="1">(X19*V19)/1000</f>
        <v>6.4</v>
      </c>
    </row>
    <row r="20" spans="1:28" ht="22.5" customHeight="1" x14ac:dyDescent="0.3">
      <c r="A20" s="2"/>
      <c r="N20" s="119"/>
      <c r="O20" s="120"/>
      <c r="P20" s="122" t="s">
        <v>33</v>
      </c>
      <c r="Q20" s="123"/>
      <c r="R20" s="130"/>
      <c r="S20" s="125">
        <v>28</v>
      </c>
      <c r="T20" s="125">
        <v>0</v>
      </c>
      <c r="U20" s="126">
        <f>T20+S20</f>
        <v>28</v>
      </c>
      <c r="V20" s="127">
        <v>30</v>
      </c>
      <c r="W20" s="128">
        <f t="shared" si="0"/>
        <v>112.55999999999999</v>
      </c>
      <c r="X20" s="128">
        <v>237</v>
      </c>
      <c r="Y20" s="129">
        <f>(X20*V20)/1000</f>
        <v>7.11</v>
      </c>
    </row>
    <row r="21" spans="1:28" ht="22.5" customHeight="1" x14ac:dyDescent="0.3">
      <c r="A21" s="2"/>
      <c r="N21" s="119"/>
      <c r="O21" s="120"/>
      <c r="P21" s="122" t="s">
        <v>34</v>
      </c>
      <c r="Q21" s="123"/>
      <c r="R21" s="130"/>
      <c r="S21" s="125">
        <v>24</v>
      </c>
      <c r="T21" s="125">
        <v>0</v>
      </c>
      <c r="U21" s="126">
        <f>T21+S21</f>
        <v>24</v>
      </c>
      <c r="V21" s="127">
        <v>40</v>
      </c>
      <c r="W21" s="128">
        <f t="shared" si="0"/>
        <v>96.47999999999999</v>
      </c>
      <c r="X21" s="128">
        <v>196</v>
      </c>
      <c r="Y21" s="129">
        <f t="shared" si="1"/>
        <v>7.84</v>
      </c>
    </row>
    <row r="22" spans="1:28" ht="22.5" customHeight="1" x14ac:dyDescent="0.3">
      <c r="A22" s="2"/>
      <c r="N22" s="119"/>
      <c r="O22" s="120"/>
      <c r="P22" s="122" t="s">
        <v>35</v>
      </c>
      <c r="Q22" s="123"/>
      <c r="R22" s="130"/>
      <c r="S22" s="125">
        <v>24</v>
      </c>
      <c r="T22" s="125">
        <v>0</v>
      </c>
      <c r="U22" s="126">
        <f>S22+T22</f>
        <v>24</v>
      </c>
      <c r="V22" s="127">
        <v>40</v>
      </c>
      <c r="W22" s="128">
        <f t="shared" si="0"/>
        <v>96.47999999999999</v>
      </c>
      <c r="X22" s="128">
        <v>196</v>
      </c>
      <c r="Y22" s="129">
        <f t="shared" si="1"/>
        <v>7.84</v>
      </c>
      <c r="Z22" s="68"/>
      <c r="AA22" s="68"/>
      <c r="AB22" s="68"/>
    </row>
    <row r="23" spans="1:28" ht="22.5" customHeight="1" x14ac:dyDescent="0.4">
      <c r="A23" s="2"/>
      <c r="I23" s="82"/>
      <c r="N23" s="119"/>
      <c r="O23" s="120"/>
      <c r="P23" s="122" t="s">
        <v>36</v>
      </c>
      <c r="Q23" s="123"/>
      <c r="R23" s="124"/>
      <c r="S23" s="125">
        <v>24</v>
      </c>
      <c r="T23" s="125">
        <v>0</v>
      </c>
      <c r="U23" s="126">
        <f>T23+S23</f>
        <v>24</v>
      </c>
      <c r="V23" s="127">
        <v>40</v>
      </c>
      <c r="W23" s="128">
        <f t="shared" si="0"/>
        <v>96.47999999999999</v>
      </c>
      <c r="X23" s="128">
        <v>196</v>
      </c>
      <c r="Y23" s="129">
        <f t="shared" si="1"/>
        <v>7.84</v>
      </c>
    </row>
    <row r="24" spans="1:28" ht="22.5" customHeight="1" x14ac:dyDescent="0.3">
      <c r="A24" s="2"/>
      <c r="N24" s="22"/>
      <c r="O24" s="23"/>
      <c r="P24" s="87" t="s">
        <v>37</v>
      </c>
      <c r="Q24" s="88"/>
      <c r="R24" s="89"/>
      <c r="S24" s="56">
        <v>24</v>
      </c>
      <c r="T24" s="56">
        <v>0</v>
      </c>
      <c r="U24" s="77">
        <f>T24+S24</f>
        <v>24</v>
      </c>
      <c r="V24" s="60">
        <v>80</v>
      </c>
      <c r="W24" s="78">
        <f t="shared" si="0"/>
        <v>96.47999999999999</v>
      </c>
      <c r="X24" s="78">
        <v>96</v>
      </c>
      <c r="Y24" s="101">
        <f t="shared" si="1"/>
        <v>7.68</v>
      </c>
    </row>
    <row r="25" spans="1:28" ht="22.5" customHeight="1" x14ac:dyDescent="0.3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  <c r="X25" s="109"/>
      <c r="Y25" s="110"/>
    </row>
    <row r="26" spans="1:28" x14ac:dyDescent="0.2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3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44455</v>
      </c>
      <c r="X27" s="72"/>
      <c r="Y27" s="72"/>
    </row>
    <row r="28" spans="1:28" x14ac:dyDescent="0.2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8"/>
  <sheetViews>
    <sheetView showGridLines="0" topLeftCell="B1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6.25" x14ac:dyDescent="0.4">
      <c r="A2" s="43" t="s">
        <v>1</v>
      </c>
    </row>
    <row r="3" spans="1:25" s="26" customFormat="1" ht="15.75" thickBo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">
      <c r="A4" s="2"/>
    </row>
    <row r="5" spans="1:25" x14ac:dyDescent="0.2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x14ac:dyDescent="0.2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54"/>
      <c r="T7" s="54"/>
      <c r="U7" s="40"/>
      <c r="V7" s="40"/>
    </row>
    <row r="8" spans="1:25" ht="22.5" customHeight="1" x14ac:dyDescent="0.4">
      <c r="A8" s="2"/>
      <c r="C8" s="93">
        <v>2</v>
      </c>
      <c r="D8" s="45">
        <v>2</v>
      </c>
      <c r="E8" s="46">
        <v>0</v>
      </c>
      <c r="F8" s="45">
        <v>9</v>
      </c>
      <c r="G8" s="46">
        <v>2</v>
      </c>
      <c r="H8" s="45">
        <v>1</v>
      </c>
      <c r="I8" s="47" t="s">
        <v>8</v>
      </c>
      <c r="J8" s="45" t="s">
        <v>43</v>
      </c>
      <c r="N8" s="44"/>
      <c r="O8" s="44"/>
      <c r="P8" s="115"/>
      <c r="Q8" s="115"/>
      <c r="R8" s="115"/>
      <c r="S8" s="115"/>
      <c r="T8" s="102"/>
      <c r="U8" s="103"/>
      <c r="V8" s="102"/>
      <c r="W8" s="104"/>
      <c r="X8" s="104"/>
    </row>
    <row r="9" spans="1:25" ht="22.5" customHeight="1" x14ac:dyDescent="0.3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3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3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5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4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5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22"/>
      <c r="O17" s="23"/>
      <c r="P17" s="87" t="s">
        <v>30</v>
      </c>
      <c r="Q17" s="88"/>
      <c r="R17" s="85"/>
      <c r="S17" s="56">
        <v>28</v>
      </c>
      <c r="T17" s="56">
        <v>0</v>
      </c>
      <c r="U17" s="77">
        <f>T17+S17</f>
        <v>28</v>
      </c>
      <c r="V17" s="60">
        <v>30</v>
      </c>
      <c r="W17" s="78">
        <f>S17*4.02</f>
        <v>112.55999999999999</v>
      </c>
      <c r="X17" s="78">
        <v>258</v>
      </c>
      <c r="Y17" s="101">
        <f>(X17*V17)/1000</f>
        <v>7.74</v>
      </c>
    </row>
    <row r="18" spans="1:28" ht="22.5" customHeight="1" x14ac:dyDescent="0.3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22"/>
      <c r="O18" s="23"/>
      <c r="P18" s="87" t="s">
        <v>31</v>
      </c>
      <c r="Q18" s="88"/>
      <c r="R18" s="89"/>
      <c r="S18" s="56">
        <v>28</v>
      </c>
      <c r="T18" s="56">
        <v>0</v>
      </c>
      <c r="U18" s="77">
        <f>T18+S18</f>
        <v>28</v>
      </c>
      <c r="V18" s="60">
        <v>40</v>
      </c>
      <c r="W18" s="78">
        <f t="shared" ref="W18:W24" si="0">S18*4.02</f>
        <v>112.55999999999999</v>
      </c>
      <c r="X18" s="78">
        <v>195</v>
      </c>
      <c r="Y18" s="101">
        <f>(X18*V18)/1000</f>
        <v>7.8</v>
      </c>
    </row>
    <row r="19" spans="1:28" ht="22.5" customHeight="1" x14ac:dyDescent="0.3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22"/>
      <c r="O19" s="23"/>
      <c r="P19" s="87" t="s">
        <v>32</v>
      </c>
      <c r="Q19" s="88"/>
      <c r="R19" s="89"/>
      <c r="S19" s="56">
        <v>28</v>
      </c>
      <c r="T19" s="56">
        <v>0</v>
      </c>
      <c r="U19" s="77">
        <f>T19+S19</f>
        <v>28</v>
      </c>
      <c r="V19" s="60">
        <v>30</v>
      </c>
      <c r="W19" s="78">
        <f t="shared" si="0"/>
        <v>112.55999999999999</v>
      </c>
      <c r="X19" s="78">
        <v>260</v>
      </c>
      <c r="Y19" s="101">
        <f t="shared" ref="Y19:Y24" si="1">(X19*V19)/1000</f>
        <v>7.8</v>
      </c>
    </row>
    <row r="20" spans="1:28" ht="22.5" customHeight="1" x14ac:dyDescent="0.3">
      <c r="A20" s="2"/>
      <c r="N20" s="22"/>
      <c r="O20" s="23"/>
      <c r="P20" s="87" t="s">
        <v>33</v>
      </c>
      <c r="Q20" s="88"/>
      <c r="R20" s="89"/>
      <c r="S20" s="56">
        <v>28</v>
      </c>
      <c r="T20" s="56">
        <v>0</v>
      </c>
      <c r="U20" s="77">
        <f>T20+S20</f>
        <v>28</v>
      </c>
      <c r="V20" s="60">
        <v>25</v>
      </c>
      <c r="W20" s="78">
        <f t="shared" si="0"/>
        <v>112.55999999999999</v>
      </c>
      <c r="X20" s="78">
        <v>311</v>
      </c>
      <c r="Y20" s="101">
        <f>(X20*V20)/1000</f>
        <v>7.7750000000000004</v>
      </c>
    </row>
    <row r="21" spans="1:28" ht="22.5" customHeight="1" x14ac:dyDescent="0.3">
      <c r="A21" s="2"/>
      <c r="N21" s="22"/>
      <c r="O21" s="23"/>
      <c r="P21" s="87" t="s">
        <v>34</v>
      </c>
      <c r="Q21" s="88"/>
      <c r="R21" s="89"/>
      <c r="S21" s="56">
        <v>24</v>
      </c>
      <c r="T21" s="56">
        <v>0</v>
      </c>
      <c r="U21" s="77">
        <f>T21+S21</f>
        <v>24</v>
      </c>
      <c r="V21" s="60">
        <v>40</v>
      </c>
      <c r="W21" s="78">
        <f t="shared" si="0"/>
        <v>96.47999999999999</v>
      </c>
      <c r="X21" s="78">
        <v>181</v>
      </c>
      <c r="Y21" s="101">
        <f t="shared" si="1"/>
        <v>7.24</v>
      </c>
    </row>
    <row r="22" spans="1:28" ht="22.5" customHeight="1" x14ac:dyDescent="0.3">
      <c r="A22" s="2"/>
      <c r="N22" s="119"/>
      <c r="O22" s="120"/>
      <c r="P22" s="87" t="s">
        <v>35</v>
      </c>
      <c r="Q22" s="88"/>
      <c r="R22" s="89"/>
      <c r="S22" s="56">
        <v>24</v>
      </c>
      <c r="T22" s="56">
        <v>0</v>
      </c>
      <c r="U22" s="77">
        <f>S22+T22</f>
        <v>24</v>
      </c>
      <c r="V22" s="60">
        <v>40</v>
      </c>
      <c r="W22" s="78">
        <f t="shared" si="0"/>
        <v>96.47999999999999</v>
      </c>
      <c r="X22" s="78">
        <v>181</v>
      </c>
      <c r="Y22" s="101">
        <f t="shared" si="1"/>
        <v>7.24</v>
      </c>
      <c r="Z22" s="68"/>
      <c r="AA22" s="68"/>
      <c r="AB22" s="68"/>
    </row>
    <row r="23" spans="1:28" ht="22.5" customHeight="1" x14ac:dyDescent="0.4">
      <c r="A23" s="2"/>
      <c r="I23" s="82"/>
      <c r="N23" s="22"/>
      <c r="O23" s="23"/>
      <c r="P23" s="87" t="s">
        <v>36</v>
      </c>
      <c r="Q23" s="88"/>
      <c r="R23" s="85"/>
      <c r="S23" s="56">
        <v>24</v>
      </c>
      <c r="T23" s="56">
        <v>0</v>
      </c>
      <c r="U23" s="77">
        <f>T23+S23</f>
        <v>24</v>
      </c>
      <c r="V23" s="60">
        <v>60</v>
      </c>
      <c r="W23" s="78">
        <f t="shared" si="0"/>
        <v>96.47999999999999</v>
      </c>
      <c r="X23" s="78">
        <v>132</v>
      </c>
      <c r="Y23" s="101">
        <f t="shared" si="1"/>
        <v>7.92</v>
      </c>
    </row>
    <row r="24" spans="1:28" ht="22.5" customHeight="1" x14ac:dyDescent="0.3">
      <c r="A24" s="2"/>
      <c r="N24" s="22"/>
      <c r="O24" s="23"/>
      <c r="P24" s="87" t="s">
        <v>37</v>
      </c>
      <c r="Q24" s="88"/>
      <c r="R24" s="89"/>
      <c r="S24" s="56">
        <v>24</v>
      </c>
      <c r="T24" s="56">
        <v>0</v>
      </c>
      <c r="U24" s="77">
        <f>T24+S24</f>
        <v>24</v>
      </c>
      <c r="V24" s="60">
        <v>80</v>
      </c>
      <c r="W24" s="78">
        <f t="shared" si="0"/>
        <v>96.47999999999999</v>
      </c>
      <c r="X24" s="78">
        <v>96</v>
      </c>
      <c r="Y24" s="101">
        <f t="shared" si="1"/>
        <v>7.68</v>
      </c>
    </row>
    <row r="25" spans="1:28" ht="22.5" customHeight="1" x14ac:dyDescent="0.3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</row>
    <row r="26" spans="1:28" x14ac:dyDescent="0.2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3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44455</v>
      </c>
      <c r="X27" s="72"/>
      <c r="Y27" s="72"/>
    </row>
    <row r="28" spans="1:28" x14ac:dyDescent="0.2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8"/>
  <sheetViews>
    <sheetView showGridLines="0" topLeftCell="A4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6.25" x14ac:dyDescent="0.4">
      <c r="A2" s="43" t="s">
        <v>1</v>
      </c>
    </row>
    <row r="3" spans="1:25" s="26" customFormat="1" ht="15.75" thickBo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">
      <c r="A4" s="2"/>
    </row>
    <row r="5" spans="1:25" x14ac:dyDescent="0.2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ht="35.25" x14ac:dyDescent="0.2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106"/>
      <c r="T7" s="54"/>
      <c r="U7" s="40"/>
      <c r="V7" s="40"/>
    </row>
    <row r="8" spans="1:25" ht="22.5" customHeight="1" x14ac:dyDescent="0.3">
      <c r="A8" s="2"/>
      <c r="C8" s="93">
        <v>2</v>
      </c>
      <c r="D8" s="45">
        <v>3</v>
      </c>
      <c r="E8" s="46">
        <v>0</v>
      </c>
      <c r="F8" s="45">
        <v>9</v>
      </c>
      <c r="G8" s="46">
        <v>2</v>
      </c>
      <c r="H8" s="45">
        <v>1</v>
      </c>
      <c r="I8" s="47" t="s">
        <v>42</v>
      </c>
      <c r="J8" s="45" t="s">
        <v>9</v>
      </c>
      <c r="N8" s="44"/>
      <c r="O8" s="44"/>
      <c r="P8" s="115"/>
      <c r="Q8" s="115"/>
      <c r="R8" s="115"/>
      <c r="S8" s="115"/>
      <c r="T8" s="115"/>
      <c r="U8" s="55"/>
      <c r="V8" s="116"/>
    </row>
    <row r="9" spans="1:25" ht="22.5" customHeight="1" x14ac:dyDescent="0.3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3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4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5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4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5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22"/>
      <c r="O17" s="23"/>
      <c r="P17" s="87" t="s">
        <v>30</v>
      </c>
      <c r="Q17" s="88"/>
      <c r="R17" s="85"/>
      <c r="S17" s="56">
        <v>28</v>
      </c>
      <c r="T17" s="56">
        <v>0</v>
      </c>
      <c r="U17" s="77">
        <f>T17+S17</f>
        <v>28</v>
      </c>
      <c r="V17" s="60">
        <v>40</v>
      </c>
      <c r="W17" s="78">
        <f>S17*4.02</f>
        <v>112.55999999999999</v>
      </c>
      <c r="X17" s="78">
        <v>185</v>
      </c>
      <c r="Y17" s="101">
        <f t="shared" ref="Y17:Y24" si="0">(X17*V17)/1000</f>
        <v>7.4</v>
      </c>
    </row>
    <row r="18" spans="1:28" ht="22.5" customHeight="1" x14ac:dyDescent="0.3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22"/>
      <c r="O18" s="23"/>
      <c r="P18" s="87" t="s">
        <v>31</v>
      </c>
      <c r="Q18" s="88"/>
      <c r="R18" s="89"/>
      <c r="S18" s="56">
        <v>28</v>
      </c>
      <c r="T18" s="56">
        <v>0</v>
      </c>
      <c r="U18" s="77">
        <f>T18+S18</f>
        <v>28</v>
      </c>
      <c r="V18" s="60">
        <v>30</v>
      </c>
      <c r="W18" s="78">
        <f t="shared" ref="W18:W24" si="1">S18*4.02</f>
        <v>112.55999999999999</v>
      </c>
      <c r="X18" s="78">
        <v>209</v>
      </c>
      <c r="Y18" s="101">
        <f t="shared" si="0"/>
        <v>6.27</v>
      </c>
    </row>
    <row r="19" spans="1:28" ht="22.5" customHeight="1" x14ac:dyDescent="0.3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22"/>
      <c r="O19" s="23"/>
      <c r="P19" s="87" t="s">
        <v>32</v>
      </c>
      <c r="Q19" s="88"/>
      <c r="R19" s="89"/>
      <c r="S19" s="56">
        <v>28</v>
      </c>
      <c r="T19" s="56">
        <v>0</v>
      </c>
      <c r="U19" s="77">
        <f>T19+S19</f>
        <v>28</v>
      </c>
      <c r="V19" s="60">
        <v>30</v>
      </c>
      <c r="W19" s="78">
        <f t="shared" si="1"/>
        <v>112.55999999999999</v>
      </c>
      <c r="X19" s="78">
        <v>209</v>
      </c>
      <c r="Y19" s="101">
        <f t="shared" si="0"/>
        <v>6.27</v>
      </c>
    </row>
    <row r="20" spans="1:28" ht="22.5" customHeight="1" x14ac:dyDescent="0.3">
      <c r="A20" s="2"/>
      <c r="N20" s="22"/>
      <c r="O20" s="23"/>
      <c r="P20" s="87" t="s">
        <v>33</v>
      </c>
      <c r="Q20" s="88"/>
      <c r="R20" s="89"/>
      <c r="S20" s="56">
        <v>28</v>
      </c>
      <c r="T20" s="56">
        <v>0</v>
      </c>
      <c r="U20" s="77">
        <f>T20+S20</f>
        <v>28</v>
      </c>
      <c r="V20" s="60">
        <v>30</v>
      </c>
      <c r="W20" s="78">
        <f t="shared" si="1"/>
        <v>112.55999999999999</v>
      </c>
      <c r="X20" s="78">
        <v>246</v>
      </c>
      <c r="Y20" s="101">
        <f t="shared" si="0"/>
        <v>7.38</v>
      </c>
    </row>
    <row r="21" spans="1:28" ht="22.5" customHeight="1" x14ac:dyDescent="0.3">
      <c r="A21" s="2"/>
      <c r="N21" s="22"/>
      <c r="O21" s="23"/>
      <c r="P21" s="87" t="s">
        <v>34</v>
      </c>
      <c r="Q21" s="88"/>
      <c r="R21" s="89"/>
      <c r="S21" s="56">
        <v>24</v>
      </c>
      <c r="T21" s="56">
        <v>0</v>
      </c>
      <c r="U21" s="77">
        <f>T21+S21</f>
        <v>24</v>
      </c>
      <c r="V21" s="60">
        <v>40</v>
      </c>
      <c r="W21" s="78">
        <f t="shared" si="1"/>
        <v>96.47999999999999</v>
      </c>
      <c r="X21" s="78">
        <v>181</v>
      </c>
      <c r="Y21" s="101">
        <f t="shared" si="0"/>
        <v>7.24</v>
      </c>
    </row>
    <row r="22" spans="1:28" ht="22.5" customHeight="1" x14ac:dyDescent="0.3">
      <c r="A22" s="2"/>
      <c r="N22" s="119"/>
      <c r="O22" s="120"/>
      <c r="P22" s="87" t="s">
        <v>35</v>
      </c>
      <c r="Q22" s="88"/>
      <c r="R22" s="89"/>
      <c r="S22" s="56">
        <v>24</v>
      </c>
      <c r="T22" s="56">
        <v>0</v>
      </c>
      <c r="U22" s="77">
        <f>S22+T22</f>
        <v>24</v>
      </c>
      <c r="V22" s="60">
        <v>40</v>
      </c>
      <c r="W22" s="78">
        <f t="shared" si="1"/>
        <v>96.47999999999999</v>
      </c>
      <c r="X22" s="78">
        <v>181</v>
      </c>
      <c r="Y22" s="101">
        <f t="shared" si="0"/>
        <v>7.24</v>
      </c>
      <c r="Z22" s="68"/>
      <c r="AA22" s="68"/>
      <c r="AB22" s="68"/>
    </row>
    <row r="23" spans="1:28" ht="22.5" customHeight="1" x14ac:dyDescent="0.4">
      <c r="A23" s="2"/>
      <c r="I23" s="82"/>
      <c r="N23" s="22"/>
      <c r="O23" s="23"/>
      <c r="P23" s="87" t="s">
        <v>36</v>
      </c>
      <c r="Q23" s="88"/>
      <c r="R23" s="85"/>
      <c r="S23" s="56">
        <v>24</v>
      </c>
      <c r="T23" s="56">
        <v>0</v>
      </c>
      <c r="U23" s="77">
        <f>T23+S23</f>
        <v>24</v>
      </c>
      <c r="V23" s="60">
        <v>40</v>
      </c>
      <c r="W23" s="78">
        <f t="shared" si="1"/>
        <v>96.47999999999999</v>
      </c>
      <c r="X23" s="78">
        <v>163</v>
      </c>
      <c r="Y23" s="101">
        <f t="shared" si="0"/>
        <v>6.52</v>
      </c>
    </row>
    <row r="24" spans="1:28" ht="22.5" customHeight="1" x14ac:dyDescent="0.3">
      <c r="A24" s="2"/>
      <c r="N24" s="22"/>
      <c r="O24" s="23"/>
      <c r="P24" s="87" t="s">
        <v>37</v>
      </c>
      <c r="Q24" s="88"/>
      <c r="R24" s="89"/>
      <c r="S24" s="56">
        <v>24</v>
      </c>
      <c r="T24" s="56">
        <v>0</v>
      </c>
      <c r="U24" s="77">
        <f>T24+S24</f>
        <v>24</v>
      </c>
      <c r="V24" s="60">
        <v>50</v>
      </c>
      <c r="W24" s="78">
        <f t="shared" si="1"/>
        <v>96.47999999999999</v>
      </c>
      <c r="X24" s="78">
        <v>144</v>
      </c>
      <c r="Y24" s="101">
        <f t="shared" si="0"/>
        <v>7.2</v>
      </c>
    </row>
    <row r="25" spans="1:28" ht="22.5" customHeight="1" x14ac:dyDescent="0.3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</row>
    <row r="26" spans="1:28" x14ac:dyDescent="0.2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3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44455</v>
      </c>
      <c r="X27" s="72"/>
      <c r="Y27" s="72"/>
    </row>
    <row r="28" spans="1:28" x14ac:dyDescent="0.2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28"/>
  <sheetViews>
    <sheetView showGridLines="0" topLeftCell="A4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6.25" x14ac:dyDescent="0.4">
      <c r="A2" s="43" t="s">
        <v>1</v>
      </c>
    </row>
    <row r="3" spans="1:25" s="26" customFormat="1" ht="15.75" thickBo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">
      <c r="A4" s="2"/>
    </row>
    <row r="5" spans="1:25" x14ac:dyDescent="0.2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x14ac:dyDescent="0.2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54"/>
      <c r="T7" s="54"/>
      <c r="U7" s="40"/>
      <c r="V7" s="40"/>
    </row>
    <row r="8" spans="1:25" ht="22.5" customHeight="1" x14ac:dyDescent="0.35">
      <c r="A8" s="2"/>
      <c r="C8" s="93">
        <v>2</v>
      </c>
      <c r="D8" s="45">
        <v>4</v>
      </c>
      <c r="E8" s="46">
        <v>0</v>
      </c>
      <c r="F8" s="45">
        <v>9</v>
      </c>
      <c r="G8" s="46">
        <v>2</v>
      </c>
      <c r="H8" s="45">
        <v>1</v>
      </c>
      <c r="I8" s="47" t="s">
        <v>44</v>
      </c>
      <c r="J8" s="45" t="s">
        <v>45</v>
      </c>
      <c r="N8" s="44"/>
      <c r="O8" s="44"/>
      <c r="P8" s="115"/>
      <c r="Q8" s="115"/>
      <c r="R8" s="115"/>
      <c r="S8" s="115"/>
      <c r="T8" s="105"/>
      <c r="U8" s="55"/>
      <c r="V8" s="116"/>
    </row>
    <row r="9" spans="1:25" ht="22.5" customHeight="1" x14ac:dyDescent="0.3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3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5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5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4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5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22"/>
      <c r="O17" s="23"/>
      <c r="P17" s="87" t="s">
        <v>30</v>
      </c>
      <c r="Q17" s="88"/>
      <c r="R17" s="85"/>
      <c r="S17" s="56">
        <v>32</v>
      </c>
      <c r="T17" s="56">
        <v>0</v>
      </c>
      <c r="U17" s="77">
        <f>T17+S17</f>
        <v>32</v>
      </c>
      <c r="V17" s="60">
        <v>40</v>
      </c>
      <c r="W17" s="78">
        <f>S17*4.02</f>
        <v>128.63999999999999</v>
      </c>
      <c r="X17" s="78">
        <v>161</v>
      </c>
      <c r="Y17" s="101">
        <f>(X17*V17)/1000</f>
        <v>6.44</v>
      </c>
    </row>
    <row r="18" spans="1:28" ht="22.5" customHeight="1" x14ac:dyDescent="0.3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22"/>
      <c r="O18" s="23"/>
      <c r="P18" s="87" t="s">
        <v>31</v>
      </c>
      <c r="Q18" s="88"/>
      <c r="R18" s="89"/>
      <c r="S18" s="56">
        <v>32</v>
      </c>
      <c r="T18" s="56">
        <v>0</v>
      </c>
      <c r="U18" s="77">
        <f>T18+S18</f>
        <v>32</v>
      </c>
      <c r="V18" s="60">
        <v>40</v>
      </c>
      <c r="W18" s="78">
        <f t="shared" ref="W18:W24" si="0">S18*4.02</f>
        <v>128.63999999999999</v>
      </c>
      <c r="X18" s="78">
        <v>161</v>
      </c>
      <c r="Y18" s="101">
        <f>(X18*V18)/1000</f>
        <v>6.44</v>
      </c>
    </row>
    <row r="19" spans="1:28" ht="22.5" customHeight="1" x14ac:dyDescent="0.3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22"/>
      <c r="O19" s="23"/>
      <c r="P19" s="87" t="s">
        <v>32</v>
      </c>
      <c r="Q19" s="88"/>
      <c r="R19" s="89"/>
      <c r="S19" s="56">
        <v>32</v>
      </c>
      <c r="T19" s="56">
        <v>0</v>
      </c>
      <c r="U19" s="77">
        <f>T19+S19</f>
        <v>32</v>
      </c>
      <c r="V19" s="60">
        <v>40</v>
      </c>
      <c r="W19" s="78">
        <f t="shared" si="0"/>
        <v>128.63999999999999</v>
      </c>
      <c r="X19" s="78">
        <v>166</v>
      </c>
      <c r="Y19" s="101">
        <f t="shared" ref="Y19:Y24" si="1">(X19*V19)/1000</f>
        <v>6.64</v>
      </c>
    </row>
    <row r="20" spans="1:28" ht="22.5" customHeight="1" x14ac:dyDescent="0.3">
      <c r="A20" s="2"/>
      <c r="N20" s="22"/>
      <c r="O20" s="23"/>
      <c r="P20" s="87" t="s">
        <v>33</v>
      </c>
      <c r="Q20" s="88"/>
      <c r="R20" s="89"/>
      <c r="S20" s="56">
        <v>32</v>
      </c>
      <c r="T20" s="56">
        <v>0</v>
      </c>
      <c r="U20" s="77">
        <f>T20+S20</f>
        <v>32</v>
      </c>
      <c r="V20" s="60">
        <v>40</v>
      </c>
      <c r="W20" s="78">
        <f t="shared" si="0"/>
        <v>128.63999999999999</v>
      </c>
      <c r="X20" s="78">
        <v>161</v>
      </c>
      <c r="Y20" s="101">
        <f>(X20*V20)/1000</f>
        <v>6.44</v>
      </c>
    </row>
    <row r="21" spans="1:28" ht="22.5" customHeight="1" x14ac:dyDescent="0.3">
      <c r="A21" s="2"/>
      <c r="N21" s="22"/>
      <c r="O21" s="23"/>
      <c r="P21" s="87" t="s">
        <v>34</v>
      </c>
      <c r="Q21" s="88"/>
      <c r="R21" s="89"/>
      <c r="S21" s="56">
        <v>28</v>
      </c>
      <c r="T21" s="56">
        <v>0</v>
      </c>
      <c r="U21" s="77">
        <v>28</v>
      </c>
      <c r="V21" s="60">
        <v>60</v>
      </c>
      <c r="W21" s="78">
        <f t="shared" si="0"/>
        <v>112.55999999999999</v>
      </c>
      <c r="X21" s="78">
        <v>112</v>
      </c>
      <c r="Y21" s="101">
        <f t="shared" si="1"/>
        <v>6.72</v>
      </c>
    </row>
    <row r="22" spans="1:28" ht="22.5" customHeight="1" x14ac:dyDescent="0.3">
      <c r="A22" s="2"/>
      <c r="N22" s="119"/>
      <c r="O22" s="120"/>
      <c r="P22" s="87" t="s">
        <v>35</v>
      </c>
      <c r="Q22" s="88"/>
      <c r="R22" s="89"/>
      <c r="S22" s="56">
        <v>28</v>
      </c>
      <c r="T22" s="56">
        <v>0</v>
      </c>
      <c r="U22" s="77">
        <v>28</v>
      </c>
      <c r="V22" s="60">
        <v>60</v>
      </c>
      <c r="W22" s="78">
        <f t="shared" si="0"/>
        <v>112.55999999999999</v>
      </c>
      <c r="X22" s="78">
        <v>112</v>
      </c>
      <c r="Y22" s="101">
        <f t="shared" si="1"/>
        <v>6.72</v>
      </c>
      <c r="Z22" s="68"/>
      <c r="AA22" s="68"/>
      <c r="AB22" s="68"/>
    </row>
    <row r="23" spans="1:28" ht="22.5" customHeight="1" x14ac:dyDescent="0.4">
      <c r="A23" s="2"/>
      <c r="I23" s="82"/>
      <c r="N23" s="22"/>
      <c r="O23" s="23"/>
      <c r="P23" s="87" t="s">
        <v>36</v>
      </c>
      <c r="Q23" s="88"/>
      <c r="R23" s="85"/>
      <c r="S23" s="56">
        <v>28</v>
      </c>
      <c r="T23" s="56">
        <v>0</v>
      </c>
      <c r="U23" s="77">
        <v>28</v>
      </c>
      <c r="V23" s="60">
        <v>60</v>
      </c>
      <c r="W23" s="78">
        <f t="shared" si="0"/>
        <v>112.55999999999999</v>
      </c>
      <c r="X23" s="78">
        <v>112</v>
      </c>
      <c r="Y23" s="101">
        <f t="shared" si="1"/>
        <v>6.72</v>
      </c>
    </row>
    <row r="24" spans="1:28" ht="22.5" customHeight="1" x14ac:dyDescent="0.3">
      <c r="A24" s="2"/>
      <c r="N24" s="22"/>
      <c r="O24" s="23"/>
      <c r="P24" s="87" t="s">
        <v>37</v>
      </c>
      <c r="Q24" s="88"/>
      <c r="R24" s="89"/>
      <c r="S24" s="56">
        <v>28</v>
      </c>
      <c r="T24" s="56">
        <v>0</v>
      </c>
      <c r="U24" s="77">
        <v>28</v>
      </c>
      <c r="V24" s="60">
        <v>50</v>
      </c>
      <c r="W24" s="78">
        <f t="shared" si="0"/>
        <v>112.55999999999999</v>
      </c>
      <c r="X24" s="78">
        <v>129</v>
      </c>
      <c r="Y24" s="101">
        <f t="shared" si="1"/>
        <v>6.45</v>
      </c>
    </row>
    <row r="25" spans="1:28" ht="22.5" customHeight="1" x14ac:dyDescent="0.3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</row>
    <row r="26" spans="1:28" x14ac:dyDescent="0.2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3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44455</v>
      </c>
      <c r="X27" s="72"/>
      <c r="Y27" s="72"/>
    </row>
    <row r="28" spans="1:28" x14ac:dyDescent="0.2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8"/>
  <sheetViews>
    <sheetView showGridLines="0" topLeftCell="B4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6.25" x14ac:dyDescent="0.4">
      <c r="A2" s="43" t="s">
        <v>1</v>
      </c>
    </row>
    <row r="3" spans="1:25" s="26" customFormat="1" ht="15.75" thickBo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">
      <c r="A4" s="2"/>
    </row>
    <row r="5" spans="1:25" x14ac:dyDescent="0.2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ht="35.25" x14ac:dyDescent="0.5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54"/>
      <c r="T7" s="54"/>
      <c r="U7" s="108"/>
      <c r="V7" s="40"/>
    </row>
    <row r="8" spans="1:25" ht="22.5" customHeight="1" x14ac:dyDescent="0.3">
      <c r="A8" s="2"/>
      <c r="C8" s="93">
        <v>2</v>
      </c>
      <c r="D8" s="45">
        <v>5</v>
      </c>
      <c r="E8" s="46">
        <v>0</v>
      </c>
      <c r="F8" s="45">
        <v>9</v>
      </c>
      <c r="G8" s="46">
        <v>2</v>
      </c>
      <c r="H8" s="45">
        <v>1</v>
      </c>
      <c r="I8" s="47" t="s">
        <v>46</v>
      </c>
      <c r="J8" s="45" t="s">
        <v>47</v>
      </c>
      <c r="N8" s="44"/>
      <c r="O8" s="44"/>
      <c r="P8" s="115"/>
      <c r="Q8" s="115"/>
      <c r="R8" s="115"/>
      <c r="S8" s="115"/>
      <c r="T8" s="115"/>
      <c r="U8" s="55"/>
      <c r="V8" s="116"/>
    </row>
    <row r="9" spans="1:25" ht="22.5" customHeight="1" x14ac:dyDescent="0.3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3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6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5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4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5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22"/>
      <c r="O17" s="23"/>
      <c r="P17" s="87" t="s">
        <v>30</v>
      </c>
      <c r="Q17" s="88"/>
      <c r="R17" s="85"/>
      <c r="S17" s="56">
        <v>32</v>
      </c>
      <c r="T17" s="56">
        <v>0</v>
      </c>
      <c r="U17" s="77">
        <f>T17+S17</f>
        <v>32</v>
      </c>
      <c r="V17" s="60">
        <v>20</v>
      </c>
      <c r="W17" s="78">
        <f>S17*4.02</f>
        <v>128.63999999999999</v>
      </c>
      <c r="X17" s="78">
        <v>431</v>
      </c>
      <c r="Y17" s="101">
        <f>(X17*V17)/1000</f>
        <v>8.6199999999999992</v>
      </c>
    </row>
    <row r="18" spans="1:28" ht="22.5" customHeight="1" x14ac:dyDescent="0.3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22"/>
      <c r="O18" s="23"/>
      <c r="P18" s="87" t="s">
        <v>31</v>
      </c>
      <c r="Q18" s="88"/>
      <c r="R18" s="89"/>
      <c r="S18" s="56">
        <v>32</v>
      </c>
      <c r="T18" s="56">
        <v>0</v>
      </c>
      <c r="U18" s="77">
        <f>T18+S18</f>
        <v>32</v>
      </c>
      <c r="V18" s="60">
        <v>20</v>
      </c>
      <c r="W18" s="78">
        <f t="shared" ref="W18:W24" si="0">S18*4.02</f>
        <v>128.63999999999999</v>
      </c>
      <c r="X18" s="78">
        <v>370</v>
      </c>
      <c r="Y18" s="101">
        <f>(X18*V18)/1000</f>
        <v>7.4</v>
      </c>
    </row>
    <row r="19" spans="1:28" ht="22.5" customHeight="1" x14ac:dyDescent="0.3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22"/>
      <c r="O19" s="23"/>
      <c r="P19" s="87" t="s">
        <v>32</v>
      </c>
      <c r="Q19" s="88"/>
      <c r="R19" s="89"/>
      <c r="S19" s="56">
        <v>32</v>
      </c>
      <c r="T19" s="56">
        <v>0</v>
      </c>
      <c r="U19" s="77">
        <f>T19+S19</f>
        <v>32</v>
      </c>
      <c r="V19" s="60">
        <v>20</v>
      </c>
      <c r="W19" s="78">
        <f t="shared" si="0"/>
        <v>128.63999999999999</v>
      </c>
      <c r="X19" s="78">
        <v>370</v>
      </c>
      <c r="Y19" s="101">
        <f t="shared" ref="Y19:Y24" si="1">(X19*V19)/1000</f>
        <v>7.4</v>
      </c>
    </row>
    <row r="20" spans="1:28" ht="22.5" customHeight="1" x14ac:dyDescent="0.3">
      <c r="A20" s="2"/>
      <c r="N20" s="22"/>
      <c r="O20" s="23"/>
      <c r="P20" s="87" t="s">
        <v>33</v>
      </c>
      <c r="Q20" s="88"/>
      <c r="R20" s="89"/>
      <c r="S20" s="56">
        <v>32</v>
      </c>
      <c r="T20" s="56">
        <v>0</v>
      </c>
      <c r="U20" s="77">
        <f>T20+S20</f>
        <v>32</v>
      </c>
      <c r="V20" s="60">
        <v>20</v>
      </c>
      <c r="W20" s="78">
        <f t="shared" si="0"/>
        <v>128.63999999999999</v>
      </c>
      <c r="X20" s="78">
        <v>332</v>
      </c>
      <c r="Y20" s="101">
        <f>(X20*V20)/1000</f>
        <v>6.64</v>
      </c>
    </row>
    <row r="21" spans="1:28" ht="22.5" customHeight="1" x14ac:dyDescent="0.3">
      <c r="A21" s="2"/>
      <c r="N21" s="22"/>
      <c r="O21" s="23"/>
      <c r="P21" s="87" t="s">
        <v>34</v>
      </c>
      <c r="Q21" s="88"/>
      <c r="R21" s="89"/>
      <c r="S21" s="56">
        <v>32</v>
      </c>
      <c r="T21" s="56">
        <v>0</v>
      </c>
      <c r="U21" s="77">
        <f>T21+S21</f>
        <v>32</v>
      </c>
      <c r="V21" s="60">
        <v>25</v>
      </c>
      <c r="W21" s="78">
        <f t="shared" si="0"/>
        <v>128.63999999999999</v>
      </c>
      <c r="X21" s="78">
        <v>280</v>
      </c>
      <c r="Y21" s="101">
        <f t="shared" si="1"/>
        <v>7</v>
      </c>
    </row>
    <row r="22" spans="1:28" ht="22.5" customHeight="1" x14ac:dyDescent="0.3">
      <c r="A22" s="2"/>
      <c r="N22" s="119"/>
      <c r="O22" s="23"/>
      <c r="P22" s="87" t="s">
        <v>35</v>
      </c>
      <c r="Q22" s="88"/>
      <c r="R22" s="89"/>
      <c r="S22" s="56">
        <v>32</v>
      </c>
      <c r="T22" s="56">
        <v>0</v>
      </c>
      <c r="U22" s="77">
        <f>S22+T22</f>
        <v>32</v>
      </c>
      <c r="V22" s="60">
        <v>25</v>
      </c>
      <c r="W22" s="78">
        <f t="shared" si="0"/>
        <v>128.63999999999999</v>
      </c>
      <c r="X22" s="78">
        <v>280</v>
      </c>
      <c r="Y22" s="101">
        <f t="shared" si="1"/>
        <v>7</v>
      </c>
      <c r="Z22" s="68"/>
      <c r="AA22" s="68"/>
      <c r="AB22" s="68"/>
    </row>
    <row r="23" spans="1:28" ht="22.5" customHeight="1" x14ac:dyDescent="0.4">
      <c r="A23" s="2"/>
      <c r="I23" s="82"/>
      <c r="N23" s="22"/>
      <c r="O23" s="23"/>
      <c r="P23" s="87" t="s">
        <v>36</v>
      </c>
      <c r="Q23" s="88"/>
      <c r="R23" s="85"/>
      <c r="S23" s="56">
        <v>32</v>
      </c>
      <c r="T23" s="56">
        <v>0</v>
      </c>
      <c r="U23" s="77">
        <f>T23+S23</f>
        <v>32</v>
      </c>
      <c r="V23" s="60">
        <v>25</v>
      </c>
      <c r="W23" s="78">
        <f t="shared" si="0"/>
        <v>128.63999999999999</v>
      </c>
      <c r="X23" s="78">
        <v>298</v>
      </c>
      <c r="Y23" s="101">
        <f t="shared" si="1"/>
        <v>7.45</v>
      </c>
    </row>
    <row r="24" spans="1:28" ht="22.5" customHeight="1" x14ac:dyDescent="0.3">
      <c r="A24" s="2"/>
      <c r="N24" s="22"/>
      <c r="O24" s="23"/>
      <c r="P24" s="87" t="s">
        <v>37</v>
      </c>
      <c r="Q24" s="88"/>
      <c r="R24" s="89"/>
      <c r="S24" s="56">
        <v>32</v>
      </c>
      <c r="T24" s="56">
        <v>0</v>
      </c>
      <c r="U24" s="77">
        <f>T24+S24</f>
        <v>32</v>
      </c>
      <c r="V24" s="60">
        <v>30</v>
      </c>
      <c r="W24" s="78">
        <f t="shared" si="0"/>
        <v>128.63999999999999</v>
      </c>
      <c r="X24" s="78">
        <v>228</v>
      </c>
      <c r="Y24" s="101">
        <f t="shared" si="1"/>
        <v>6.84</v>
      </c>
    </row>
    <row r="25" spans="1:28" ht="22.5" customHeight="1" x14ac:dyDescent="0.3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</row>
    <row r="26" spans="1:28" x14ac:dyDescent="0.2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3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44455</v>
      </c>
      <c r="X27" s="72"/>
      <c r="Y27" s="72"/>
    </row>
    <row r="28" spans="1:28" x14ac:dyDescent="0.2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13" ma:contentTypeDescription="Ein neues Dokument erstellen." ma:contentTypeScope="" ma:versionID="7d796b398e06fbf1959fe072d0691ef3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6f2b6e9218dc6dde67014239ff5ce348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A0170A9-7358-45DE-8989-823D8F113E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729437E-8B6E-45F6-8DBB-EAEFA91CA2A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Wege, Anke</cp:lastModifiedBy>
  <cp:revision/>
  <dcterms:created xsi:type="dcterms:W3CDTF">2000-03-02T11:54:10Z</dcterms:created>
  <dcterms:modified xsi:type="dcterms:W3CDTF">2021-09-16T08:23:38Z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y3k3">
    <vt:lpwstr/>
  </property>
  <property fmtid="{D5CDD505-2E9C-101B-9397-08002B2CF9AE}" pid="3" name="fürMoni+Silvia">
    <vt:lpwstr/>
  </property>
</Properties>
</file>